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<sst xmlns="http://schemas.openxmlformats.org/spreadsheetml/2006/main" count="1942" uniqueCount="191">
  <si>
    <t>ул. Карбышева, 12</t>
  </si>
  <si>
    <t>Предложения о мероприятиях по энергосбережению и повышению энергетической эффективности, которые возможно проводить в данном многоквартирном доме(МКД).</t>
  </si>
  <si>
    <t>В соответствии с Федеральным законом РФ от 23.11.2009 года № 261-ФЗ «Об энергосбережении и повышении энергетической эффективности» ООО «Лада Дом» разработало и доводит до сведения собственников помещений в МКД следующие предложения* :</t>
  </si>
  <si>
    <t>№ п/п</t>
  </si>
  <si>
    <t>Наименование мероприятия</t>
  </si>
  <si>
    <t>Расходы на проведение мероприятия, руб.</t>
  </si>
  <si>
    <t>Объем ожидаемого снижения используемых энергетических ресурсов в натуральном выражении</t>
  </si>
  <si>
    <t>Объем ожидаемого снижения используемых энергетических ресурсов в денежном выражении, руб./год</t>
  </si>
  <si>
    <t>Срок окупаемости предлагаемых мероприятий, лет</t>
  </si>
  <si>
    <t>Замена ламп накаливания в местах общего пользования на энергосберегающие лампы дневного света</t>
  </si>
  <si>
    <t>2 073,6 кВт/год</t>
  </si>
  <si>
    <t>5 246,21</t>
  </si>
  <si>
    <t>кВт/год</t>
  </si>
  <si>
    <t>46,24 Гкал/год</t>
  </si>
  <si>
    <t>Установка автоматизированных узлов энергоресурсов ГВС, отопления (с реконструкцией существующих узлов )</t>
  </si>
  <si>
    <t>1 279 650</t>
  </si>
  <si>
    <t>19,49 Гкал/год</t>
  </si>
  <si>
    <t>Гкал/год</t>
  </si>
  <si>
    <t>179,28 кВт/год</t>
  </si>
  <si>
    <t>Утепление фасада здания</t>
  </si>
  <si>
    <t>13 Гкал/год</t>
  </si>
  <si>
    <t>Энергоаудит (проведение энергетического обследования дома с оформлением энергетического паспорта)</t>
  </si>
  <si>
    <t>-</t>
  </si>
  <si>
    <t>Капитальный ремонт теплоизоляции трубопроводов отопления  и ГВС с применением энергоэффективных материалов</t>
  </si>
  <si>
    <t>Замена стеклопакетов лестничных клеток на энерго-эффективные</t>
  </si>
  <si>
    <t xml:space="preserve">* - предложения носят информационный характер и не являются обязательными к исполнению </t>
  </si>
  <si>
    <t>ул. Карбышева, 14</t>
  </si>
  <si>
    <t>3 225,6 кВт/год</t>
  </si>
  <si>
    <t>8 160,77</t>
  </si>
  <si>
    <t>1 616 400</t>
  </si>
  <si>
    <t>23,3 Гкал/год</t>
  </si>
  <si>
    <t>278,88 кВт/год</t>
  </si>
  <si>
    <t>15,53 Гкал/год</t>
  </si>
  <si>
    <t>ул. Карбышева, 15</t>
  </si>
  <si>
    <t>2649,6 кВт/год</t>
  </si>
  <si>
    <t>80,92 Гкал/год</t>
  </si>
  <si>
    <t>20,25 Гкал/год</t>
  </si>
  <si>
    <t>17 522,50</t>
  </si>
  <si>
    <t>229,1 кВт/год</t>
  </si>
  <si>
    <t>13,5 Гкал/год</t>
  </si>
  <si>
    <t>11 681,70</t>
  </si>
  <si>
    <t>ул. Карбышева, 16</t>
  </si>
  <si>
    <t>ул. Карбышева, 17</t>
  </si>
  <si>
    <t>5529,6 кВт/год</t>
  </si>
  <si>
    <t>161,8 Гкал/год</t>
  </si>
  <si>
    <t>2 963 400</t>
  </si>
  <si>
    <t>37 Гкал/год</t>
  </si>
  <si>
    <t>31 922,6</t>
  </si>
  <si>
    <t>478 кВт/год</t>
  </si>
  <si>
    <t>1 209,5</t>
  </si>
  <si>
    <t>24,6 Гкал/год</t>
  </si>
  <si>
    <t>ул. Карбышева, 18</t>
  </si>
  <si>
    <t>ул. Карбышева, 19</t>
  </si>
  <si>
    <t>ул. Карбышева, 21</t>
  </si>
  <si>
    <t>ул. Карбышева, 20</t>
  </si>
  <si>
    <t>ул. Карбышева, 22</t>
  </si>
  <si>
    <t>ул. Карбышева, 24</t>
  </si>
  <si>
    <t>ул. Карбышева, 25</t>
  </si>
  <si>
    <t>ул. Карбышева, 26</t>
  </si>
  <si>
    <t>1 958,4 кВт/год</t>
  </si>
  <si>
    <t>4 945,75</t>
  </si>
  <si>
    <t>19,6 Гкал/год</t>
  </si>
  <si>
    <t>16 956,95</t>
  </si>
  <si>
    <t>169,32 кВт/год</t>
  </si>
  <si>
    <t>ул. Карбышева, 27</t>
  </si>
  <si>
    <t>ул. Карбышева, 28</t>
  </si>
  <si>
    <t>ул. Карбышева, 30</t>
  </si>
  <si>
    <t>ул. Карбышева, 31</t>
  </si>
  <si>
    <t>ул. Карбышева, 32</t>
  </si>
  <si>
    <t>ул. Карбышева, 33</t>
  </si>
  <si>
    <t>ул. Карбышева, 33а</t>
  </si>
  <si>
    <t>2 995,2 кВт/год</t>
  </si>
  <si>
    <t>7 577,9</t>
  </si>
  <si>
    <t>13,8 Гкал/год</t>
  </si>
  <si>
    <t>11 968,3</t>
  </si>
  <si>
    <t>258,96 кВт/год</t>
  </si>
  <si>
    <t>ул. Карбышева, 34</t>
  </si>
  <si>
    <t>ул. Карбышева, 35</t>
  </si>
  <si>
    <t>4 608 кВт/год</t>
  </si>
  <si>
    <t>11 658,24</t>
  </si>
  <si>
    <t>2 626 650</t>
  </si>
  <si>
    <t>25,4 Гкал/год</t>
  </si>
  <si>
    <t>21 977,4</t>
  </si>
  <si>
    <t>398,4 кВт/год</t>
  </si>
  <si>
    <t>ул. Карбышева, 35а</t>
  </si>
  <si>
    <t>6 912 кВт/год</t>
  </si>
  <si>
    <t>17 487,36</t>
  </si>
  <si>
    <t>1 414 350</t>
  </si>
  <si>
    <t>26,45 Гкал/год</t>
  </si>
  <si>
    <t>22 883,54</t>
  </si>
  <si>
    <t>597,6 кВт/год</t>
  </si>
  <si>
    <t>13,2 Гкал/год</t>
  </si>
  <si>
    <t>ул. Карбышева, 36</t>
  </si>
  <si>
    <t>ул. Карбышева, 38</t>
  </si>
  <si>
    <t>ул. Карбышева, 39</t>
  </si>
  <si>
    <t>ул. Карбышева, 41</t>
  </si>
  <si>
    <t>4838,4 кВт/год</t>
  </si>
  <si>
    <t>12 241,15</t>
  </si>
  <si>
    <t>104 Гкал/год</t>
  </si>
  <si>
    <t>2 289 900</t>
  </si>
  <si>
    <t>36,14 Гкал/год</t>
  </si>
  <si>
    <t>31 267,68</t>
  </si>
  <si>
    <t>438,24 кВт/год</t>
  </si>
  <si>
    <t>24,1 Гкал/год</t>
  </si>
  <si>
    <t>20 845,12</t>
  </si>
  <si>
    <t>ул. Карбышева, 42</t>
  </si>
  <si>
    <t>ул. Карбышева, 44</t>
  </si>
  <si>
    <t>ул. Молодежная, 26</t>
  </si>
  <si>
    <t>ул. Молодежная, 28</t>
  </si>
  <si>
    <t>ул. Молодежная, 34</t>
  </si>
  <si>
    <t>ул. Молодежная, 36</t>
  </si>
  <si>
    <t>7 372,8 кВт/год</t>
  </si>
  <si>
    <t>18 653,18</t>
  </si>
  <si>
    <t>185 Гкал/год</t>
  </si>
  <si>
    <t>3 300 000</t>
  </si>
  <si>
    <t>35,53 Гкал/год</t>
  </si>
  <si>
    <t>637,44 кВт/год</t>
  </si>
  <si>
    <t>1 612,72</t>
  </si>
  <si>
    <t>28,4 Гкал/год</t>
  </si>
  <si>
    <t>24 586,4</t>
  </si>
  <si>
    <t>ул. Молодежная, 38</t>
  </si>
  <si>
    <t>ул. Пушкина, 32а</t>
  </si>
  <si>
    <t>4 147,2 кВт/год</t>
  </si>
  <si>
    <t>10 492,42</t>
  </si>
  <si>
    <t>92,48 Гкал/год</t>
  </si>
  <si>
    <t>36,73 Гкал/год</t>
  </si>
  <si>
    <t>31 777,25</t>
  </si>
  <si>
    <t>358,56 кВт/год</t>
  </si>
  <si>
    <t>24,5 Гкал/год</t>
  </si>
  <si>
    <t>ул. Пушкина, 38а</t>
  </si>
  <si>
    <t>2880 кВт/год</t>
  </si>
  <si>
    <t>7 286,4</t>
  </si>
  <si>
    <t>14,05 Гкал/год</t>
  </si>
  <si>
    <t>12 151,51</t>
  </si>
  <si>
    <t>249 кВт/год</t>
  </si>
  <si>
    <t>ул. Пушкина, 46</t>
  </si>
  <si>
    <t>ул. Пушкина, 48</t>
  </si>
  <si>
    <t>ул. Пушкина, 50</t>
  </si>
  <si>
    <t>ул. Пушкина, 50а</t>
  </si>
  <si>
    <t>ул. Советская, 7</t>
  </si>
  <si>
    <t>ул. Советская, 9</t>
  </si>
  <si>
    <t>ул. Советская, 17</t>
  </si>
  <si>
    <t>ул. Советская, 19</t>
  </si>
  <si>
    <t>ул. Советская, 5</t>
  </si>
  <si>
    <t>ул. Советская, 15</t>
  </si>
  <si>
    <t>ул. Энгельса, 13</t>
  </si>
  <si>
    <t>ул. Энгельса, 15</t>
  </si>
  <si>
    <t>ул. Энгельса, 17</t>
  </si>
  <si>
    <t>ул. Энгельса, 19</t>
  </si>
  <si>
    <t>ул. Энгельса, 19а</t>
  </si>
  <si>
    <t>1 843,2 кВт/год</t>
  </si>
  <si>
    <t>4 663,30</t>
  </si>
  <si>
    <t>34,68 Гкал/год</t>
  </si>
  <si>
    <t>15 Гкал/год</t>
  </si>
  <si>
    <t>159,36 кВт/год</t>
  </si>
  <si>
    <t>10 Гкал/год</t>
  </si>
  <si>
    <t>ул. Энгельса, 21</t>
  </si>
  <si>
    <t>ул. Энгельса, 31</t>
  </si>
  <si>
    <t>ул. Энгельса, 33</t>
  </si>
  <si>
    <t>ул. Энгельса, 35</t>
  </si>
  <si>
    <t>ул. Энгельса, 39</t>
  </si>
  <si>
    <t>ул. Энгельса, 41</t>
  </si>
  <si>
    <t>4377,6 кВт/год</t>
  </si>
  <si>
    <t>24 Гкал/год</t>
  </si>
  <si>
    <t>378,48 кВт/год</t>
  </si>
  <si>
    <t>16 Гкал/год</t>
  </si>
  <si>
    <t>ул. Энгельса, 43</t>
  </si>
  <si>
    <t>6 681,6 кВт/год</t>
  </si>
  <si>
    <t>16 904,45</t>
  </si>
  <si>
    <t>69,36 Гкал/год</t>
  </si>
  <si>
    <t>1 091 070</t>
  </si>
  <si>
    <t>17,26 Гкал/год</t>
  </si>
  <si>
    <t>14 933,43</t>
  </si>
  <si>
    <t>577,68 кВт/год</t>
  </si>
  <si>
    <t>1 461,53</t>
  </si>
  <si>
    <t>11,5 Гкал/год</t>
  </si>
  <si>
    <t>9 955,62</t>
  </si>
  <si>
    <t>ул. Энгельса, 47</t>
  </si>
  <si>
    <t>ул. Энгельса, 49</t>
  </si>
  <si>
    <t>ул. Энгельса, 51</t>
  </si>
  <si>
    <t>ул. Энгельса, 53</t>
  </si>
  <si>
    <t>ул. Энгельса, 55</t>
  </si>
  <si>
    <t>12 672 кВт/год</t>
  </si>
  <si>
    <t>32 060,16</t>
  </si>
  <si>
    <t>1 697 220</t>
  </si>
  <si>
    <t>38,73 Гкал/год</t>
  </si>
  <si>
    <t>33 508,60</t>
  </si>
  <si>
    <t>1095,6 кВт/год</t>
  </si>
  <si>
    <t>2 771,87</t>
  </si>
  <si>
    <t>19,4 Гкал/год</t>
  </si>
  <si>
    <t>16 754,30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</si>
</sst>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"/>
    <numFmt numFmtId="167" formatCode="#,##0.00"/>
    <numFmt numFmtId="168" formatCode="0"/>
    <numFmt numFmtId="169" formatCode="0.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top" wrapText="1"/>
    </xf>
    <xf numFmtId="166" fontId="7" fillId="0" borderId="4" xfId="0" applyNumberFormat="1" applyFont="1" applyBorder="1" applyAlignment="1">
      <alignment horizontal="center" vertical="top" wrapText="1"/>
    </xf>
    <xf numFmtId="167" fontId="7" fillId="0" borderId="3" xfId="0" applyNumberFormat="1" applyFont="1" applyBorder="1" applyAlignment="1">
      <alignment horizontal="center" vertical="top" wrapText="1"/>
    </xf>
    <xf numFmtId="168" fontId="7" fillId="0" borderId="3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center" vertical="top" wrapText="1"/>
    </xf>
    <xf numFmtId="164" fontId="7" fillId="0" borderId="8" xfId="0" applyFont="1" applyBorder="1" applyAlignment="1">
      <alignment horizontal="center" vertical="top" wrapText="1"/>
    </xf>
    <xf numFmtId="165" fontId="7" fillId="0" borderId="8" xfId="0" applyNumberFormat="1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/>
    </xf>
    <xf numFmtId="164" fontId="7" fillId="0" borderId="3" xfId="0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164" fontId="7" fillId="0" borderId="7" xfId="0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1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0" xfId="0" applyFont="1" applyAlignment="1">
      <alignment/>
    </xf>
    <xf numFmtId="167" fontId="7" fillId="0" borderId="6" xfId="0" applyNumberFormat="1" applyFont="1" applyBorder="1" applyAlignment="1">
      <alignment horizontal="center" vertical="top" wrapText="1"/>
    </xf>
    <xf numFmtId="165" fontId="7" fillId="0" borderId="6" xfId="0" applyNumberFormat="1" applyFont="1" applyBorder="1" applyAlignment="1">
      <alignment horizontal="center" vertical="top" wrapText="1"/>
    </xf>
    <xf numFmtId="165" fontId="8" fillId="0" borderId="5" xfId="0" applyNumberFormat="1" applyFont="1" applyBorder="1" applyAlignment="1">
      <alignment horizontal="center" vertical="top" wrapText="1"/>
    </xf>
    <xf numFmtId="164" fontId="8" fillId="0" borderId="6" xfId="0" applyFont="1" applyBorder="1" applyAlignment="1">
      <alignment horizontal="center" vertical="top" wrapText="1"/>
    </xf>
    <xf numFmtId="164" fontId="8" fillId="0" borderId="7" xfId="0" applyFont="1" applyBorder="1" applyAlignment="1">
      <alignment horizontal="center" vertical="top" wrapText="1"/>
    </xf>
    <xf numFmtId="164" fontId="8" fillId="0" borderId="8" xfId="0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center" vertical="top" wrapText="1"/>
    </xf>
    <xf numFmtId="165" fontId="8" fillId="0" borderId="8" xfId="0" applyNumberFormat="1" applyFont="1" applyBorder="1" applyAlignment="1">
      <alignment horizontal="center" vertical="top" wrapText="1"/>
    </xf>
    <xf numFmtId="164" fontId="7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242"/>
  <sheetViews>
    <sheetView tabSelected="1" workbookViewId="0" topLeftCell="A477">
      <selection activeCell="F468" sqref="F468"/>
    </sheetView>
  </sheetViews>
  <sheetFormatPr defaultColWidth="9.140625" defaultRowHeight="15"/>
  <cols>
    <col min="1" max="1" width="6.57421875" style="0" customWidth="1"/>
    <col min="2" max="2" width="17.28125" style="0" customWidth="1"/>
    <col min="3" max="3" width="14.57421875" style="0" customWidth="1"/>
    <col min="4" max="4" width="13.7109375" style="0" customWidth="1"/>
    <col min="5" max="5" width="13.8515625" style="0" customWidth="1"/>
    <col min="6" max="6" width="11.28125" style="0" customWidth="1"/>
  </cols>
  <sheetData>
    <row r="2" spans="1:7" ht="12.75">
      <c r="A2" s="1"/>
      <c r="B2" s="2"/>
      <c r="C2" s="3" t="s">
        <v>0</v>
      </c>
      <c r="D2" s="3"/>
      <c r="E2" s="1"/>
      <c r="F2" s="1"/>
      <c r="G2" s="1"/>
    </row>
    <row r="3" spans="1:7" ht="25.5" customHeight="1">
      <c r="A3" s="4" t="s">
        <v>1</v>
      </c>
      <c r="B3" s="4"/>
      <c r="C3" s="4"/>
      <c r="D3" s="4"/>
      <c r="E3" s="4"/>
      <c r="F3" s="4"/>
      <c r="G3" s="1"/>
    </row>
    <row r="4" spans="1:7" ht="51" customHeight="1">
      <c r="A4" s="5" t="s">
        <v>2</v>
      </c>
      <c r="B4" s="5"/>
      <c r="C4" s="5"/>
      <c r="D4" s="5"/>
      <c r="E4" s="5"/>
      <c r="F4" s="5"/>
      <c r="G4" s="6"/>
    </row>
    <row r="5" spans="1:7" ht="12.75">
      <c r="A5" s="1"/>
      <c r="B5" s="2"/>
      <c r="C5" s="3"/>
      <c r="D5" s="1"/>
      <c r="E5" s="1"/>
      <c r="F5" s="1"/>
      <c r="G5" s="1"/>
    </row>
    <row r="6" spans="1:7" ht="12.75">
      <c r="A6" s="7" t="s">
        <v>3</v>
      </c>
      <c r="B6" s="8" t="s">
        <v>4</v>
      </c>
      <c r="C6" s="9" t="s">
        <v>5</v>
      </c>
      <c r="D6" s="10" t="s">
        <v>6</v>
      </c>
      <c r="E6" s="10" t="s">
        <v>7</v>
      </c>
      <c r="F6" s="10" t="s">
        <v>8</v>
      </c>
      <c r="G6" s="1"/>
    </row>
    <row r="7" spans="1:12" ht="41.25" customHeight="1">
      <c r="A7" s="11">
        <v>1</v>
      </c>
      <c r="B7" s="12" t="s">
        <v>9</v>
      </c>
      <c r="C7" s="13">
        <f>I7</f>
        <v>5400</v>
      </c>
      <c r="D7" s="14">
        <v>2073.6</v>
      </c>
      <c r="E7" s="15">
        <f>D7*2.63</f>
        <v>5453.567999999999</v>
      </c>
      <c r="F7" s="16">
        <f>C7/E7</f>
        <v>0.9901774397972117</v>
      </c>
      <c r="G7" s="1"/>
      <c r="H7" s="17"/>
      <c r="I7" s="18">
        <v>5400</v>
      </c>
      <c r="J7" s="19" t="s">
        <v>10</v>
      </c>
      <c r="K7" s="19" t="s">
        <v>11</v>
      </c>
      <c r="L7" s="19">
        <v>1.1</v>
      </c>
    </row>
    <row r="8" spans="1:12" ht="48.75" customHeight="1">
      <c r="A8" s="11"/>
      <c r="B8" s="12"/>
      <c r="C8" s="13"/>
      <c r="D8" s="20" t="s">
        <v>12</v>
      </c>
      <c r="E8" s="15"/>
      <c r="F8" s="16"/>
      <c r="G8" s="1"/>
      <c r="H8" s="17"/>
      <c r="I8" s="21">
        <v>600000</v>
      </c>
      <c r="J8" s="22" t="s">
        <v>13</v>
      </c>
      <c r="K8" s="23">
        <v>40000</v>
      </c>
      <c r="L8" s="22">
        <v>15</v>
      </c>
    </row>
    <row r="9" spans="1:12" ht="63.75" customHeight="1">
      <c r="A9" s="24">
        <v>2</v>
      </c>
      <c r="B9" s="12" t="s">
        <v>14</v>
      </c>
      <c r="C9" s="13">
        <v>400000</v>
      </c>
      <c r="D9" s="25">
        <v>46.24</v>
      </c>
      <c r="E9" s="26">
        <f>D9*944</f>
        <v>43650.560000000005</v>
      </c>
      <c r="F9" s="27">
        <f>C9/E9</f>
        <v>9.1636854143452</v>
      </c>
      <c r="G9" s="1"/>
      <c r="H9" s="17"/>
      <c r="I9" s="28" t="s">
        <v>15</v>
      </c>
      <c r="J9" s="22" t="s">
        <v>16</v>
      </c>
      <c r="K9" s="23">
        <v>16859</v>
      </c>
      <c r="L9" s="22">
        <v>76</v>
      </c>
    </row>
    <row r="10" spans="1:12" ht="35.25" customHeight="1">
      <c r="A10" s="24"/>
      <c r="B10" s="12"/>
      <c r="C10" s="13"/>
      <c r="D10" s="25" t="s">
        <v>17</v>
      </c>
      <c r="E10" s="26"/>
      <c r="F10" s="27"/>
      <c r="G10" s="1"/>
      <c r="H10" s="17"/>
      <c r="I10" s="21">
        <v>4230</v>
      </c>
      <c r="J10" s="22" t="s">
        <v>18</v>
      </c>
      <c r="K10" s="22">
        <v>453.58</v>
      </c>
      <c r="L10" s="22">
        <v>9.3</v>
      </c>
    </row>
    <row r="11" spans="1:12" ht="12.75" customHeight="1">
      <c r="A11" s="11">
        <v>3</v>
      </c>
      <c r="B11" s="12" t="s">
        <v>19</v>
      </c>
      <c r="C11" s="13">
        <v>1279650</v>
      </c>
      <c r="D11" s="25">
        <v>19.49</v>
      </c>
      <c r="E11" s="26">
        <f>D11*944</f>
        <v>18398.559999999998</v>
      </c>
      <c r="F11" s="27">
        <f>C11/E11</f>
        <v>69.55163882390796</v>
      </c>
      <c r="G11" s="1"/>
      <c r="H11" s="17"/>
      <c r="I11" s="21">
        <v>250800</v>
      </c>
      <c r="J11" s="22" t="s">
        <v>20</v>
      </c>
      <c r="K11" s="23">
        <v>11240</v>
      </c>
      <c r="L11" s="22">
        <v>22</v>
      </c>
    </row>
    <row r="12" spans="1:7" ht="12.75">
      <c r="A12" s="11"/>
      <c r="B12" s="12"/>
      <c r="C12" s="13"/>
      <c r="D12" s="25" t="s">
        <v>17</v>
      </c>
      <c r="E12" s="26"/>
      <c r="F12" s="27"/>
      <c r="G12" s="1"/>
    </row>
    <row r="13" spans="1:7" ht="63.75" customHeight="1">
      <c r="A13" s="11">
        <v>4</v>
      </c>
      <c r="B13" s="12" t="s">
        <v>21</v>
      </c>
      <c r="C13" s="29">
        <v>50000</v>
      </c>
      <c r="D13" s="30" t="s">
        <v>22</v>
      </c>
      <c r="E13" s="31" t="s">
        <v>22</v>
      </c>
      <c r="F13" s="32" t="s">
        <v>22</v>
      </c>
      <c r="G13" s="1"/>
    </row>
    <row r="14" spans="1:7" ht="34.5" customHeight="1">
      <c r="A14" s="11"/>
      <c r="B14" s="12"/>
      <c r="C14" s="29"/>
      <c r="D14" s="30"/>
      <c r="E14" s="31"/>
      <c r="F14" s="32"/>
      <c r="G14" s="1"/>
    </row>
    <row r="15" spans="1:7" ht="63.75" customHeight="1">
      <c r="A15" s="11">
        <v>5</v>
      </c>
      <c r="B15" s="12" t="s">
        <v>23</v>
      </c>
      <c r="C15" s="13">
        <f>I11</f>
        <v>250800</v>
      </c>
      <c r="D15" s="25">
        <v>13</v>
      </c>
      <c r="E15" s="26">
        <f>D15*944</f>
        <v>12272</v>
      </c>
      <c r="F15" s="27">
        <f>C15/E15</f>
        <v>20.4367666232073</v>
      </c>
      <c r="G15" s="1"/>
    </row>
    <row r="16" spans="1:7" ht="40.5" customHeight="1">
      <c r="A16" s="11"/>
      <c r="B16" s="12"/>
      <c r="C16" s="13"/>
      <c r="D16" s="33" t="s">
        <v>17</v>
      </c>
      <c r="E16" s="26"/>
      <c r="F16" s="27"/>
      <c r="G16" s="1"/>
    </row>
    <row r="17" spans="1:7" ht="18.75" customHeight="1">
      <c r="A17" s="32">
        <v>6</v>
      </c>
      <c r="B17" s="34" t="s">
        <v>24</v>
      </c>
      <c r="C17" s="35">
        <v>120000</v>
      </c>
      <c r="D17" s="30">
        <f>C17*0.5666/10000</f>
        <v>6.7992</v>
      </c>
      <c r="E17" s="36">
        <f>D17*944</f>
        <v>6418.4448</v>
      </c>
      <c r="F17" s="27">
        <f>C17/E17</f>
        <v>18.696117788533446</v>
      </c>
      <c r="G17" s="1"/>
    </row>
    <row r="18" spans="1:7" ht="46.5" customHeight="1">
      <c r="A18" s="32"/>
      <c r="B18" s="34"/>
      <c r="C18" s="35"/>
      <c r="D18" s="26" t="s">
        <v>17</v>
      </c>
      <c r="E18" s="36"/>
      <c r="F18" s="27"/>
      <c r="G18" s="1"/>
    </row>
    <row r="19" spans="1:7" ht="12.75">
      <c r="A19" s="37" t="s">
        <v>25</v>
      </c>
      <c r="B19" s="37"/>
      <c r="C19" s="37"/>
      <c r="D19" s="37"/>
      <c r="E19" s="37"/>
      <c r="F19" s="37"/>
      <c r="G19" s="1"/>
    </row>
    <row r="22" spans="1:7" ht="12.75">
      <c r="A22" s="1"/>
      <c r="B22" s="2"/>
      <c r="C22" s="3" t="s">
        <v>26</v>
      </c>
      <c r="D22" s="3"/>
      <c r="E22" s="1"/>
      <c r="F22" s="1"/>
      <c r="G22" s="1"/>
    </row>
    <row r="23" spans="1:7" ht="25.5" customHeight="1">
      <c r="A23" s="4" t="s">
        <v>1</v>
      </c>
      <c r="B23" s="4"/>
      <c r="C23" s="4"/>
      <c r="D23" s="4"/>
      <c r="E23" s="4"/>
      <c r="F23" s="4"/>
      <c r="G23" s="1"/>
    </row>
    <row r="24" spans="1:7" ht="51" customHeight="1">
      <c r="A24" s="5" t="s">
        <v>2</v>
      </c>
      <c r="B24" s="5"/>
      <c r="C24" s="5"/>
      <c r="D24" s="5"/>
      <c r="E24" s="5"/>
      <c r="F24" s="5"/>
      <c r="G24" s="6"/>
    </row>
    <row r="25" spans="1:7" ht="12.75">
      <c r="A25" s="1"/>
      <c r="B25" s="2"/>
      <c r="C25" s="3"/>
      <c r="D25" s="1"/>
      <c r="E25" s="1"/>
      <c r="F25" s="1"/>
      <c r="G25" s="1"/>
    </row>
    <row r="26" spans="1:7" ht="12.75">
      <c r="A26" s="7" t="s">
        <v>3</v>
      </c>
      <c r="B26" s="8" t="s">
        <v>4</v>
      </c>
      <c r="C26" s="9" t="s">
        <v>5</v>
      </c>
      <c r="D26" s="10" t="s">
        <v>6</v>
      </c>
      <c r="E26" s="10" t="s">
        <v>7</v>
      </c>
      <c r="F26" s="10" t="s">
        <v>8</v>
      </c>
      <c r="G26" s="1"/>
    </row>
    <row r="27" spans="1:12" ht="41.25" customHeight="1">
      <c r="A27" s="11">
        <v>1</v>
      </c>
      <c r="B27" s="12" t="s">
        <v>9</v>
      </c>
      <c r="C27" s="13">
        <f>I27</f>
        <v>8400</v>
      </c>
      <c r="D27" s="14">
        <v>3225.6</v>
      </c>
      <c r="E27" s="15">
        <f>D27*2.63</f>
        <v>8483.328</v>
      </c>
      <c r="F27" s="16">
        <f>C27/E27</f>
        <v>0.9901774397972117</v>
      </c>
      <c r="G27" s="1"/>
      <c r="H27" s="17"/>
      <c r="I27" s="18">
        <v>8400</v>
      </c>
      <c r="J27" s="19" t="s">
        <v>27</v>
      </c>
      <c r="K27" s="19" t="s">
        <v>28</v>
      </c>
      <c r="L27" s="19">
        <v>1.1</v>
      </c>
    </row>
    <row r="28" spans="1:12" ht="48.75" customHeight="1">
      <c r="A28" s="11"/>
      <c r="B28" s="12"/>
      <c r="C28" s="13"/>
      <c r="D28" s="20" t="s">
        <v>12</v>
      </c>
      <c r="E28" s="15"/>
      <c r="F28" s="16"/>
      <c r="G28" s="1"/>
      <c r="H28" s="17"/>
      <c r="I28" s="21">
        <v>600000</v>
      </c>
      <c r="J28" s="22" t="s">
        <v>13</v>
      </c>
      <c r="K28" s="23">
        <v>40000</v>
      </c>
      <c r="L28" s="22">
        <v>15</v>
      </c>
    </row>
    <row r="29" spans="1:12" ht="63.75" customHeight="1">
      <c r="A29" s="24">
        <v>2</v>
      </c>
      <c r="B29" s="12" t="s">
        <v>14</v>
      </c>
      <c r="C29" s="13">
        <v>400000</v>
      </c>
      <c r="D29" s="25">
        <v>46.24</v>
      </c>
      <c r="E29" s="26">
        <f>D29*944</f>
        <v>43650.560000000005</v>
      </c>
      <c r="F29" s="27">
        <f>C29/E29</f>
        <v>9.1636854143452</v>
      </c>
      <c r="G29" s="1"/>
      <c r="H29" s="17"/>
      <c r="I29" s="28" t="s">
        <v>29</v>
      </c>
      <c r="J29" s="22" t="s">
        <v>30</v>
      </c>
      <c r="K29" s="23">
        <v>20155</v>
      </c>
      <c r="L29" s="22">
        <v>80</v>
      </c>
    </row>
    <row r="30" spans="1:12" ht="35.25" customHeight="1">
      <c r="A30" s="24"/>
      <c r="B30" s="12"/>
      <c r="C30" s="13"/>
      <c r="D30" s="25" t="s">
        <v>17</v>
      </c>
      <c r="E30" s="26"/>
      <c r="F30" s="27"/>
      <c r="G30" s="1"/>
      <c r="H30" s="17"/>
      <c r="I30" s="28">
        <v>6580</v>
      </c>
      <c r="J30" s="22" t="s">
        <v>31</v>
      </c>
      <c r="K30" s="22">
        <v>705.57</v>
      </c>
      <c r="L30" s="22">
        <v>9.3</v>
      </c>
    </row>
    <row r="31" spans="1:12" ht="12.75" customHeight="1">
      <c r="A31" s="11">
        <v>3</v>
      </c>
      <c r="B31" s="12" t="s">
        <v>19</v>
      </c>
      <c r="C31" s="13">
        <v>1616400</v>
      </c>
      <c r="D31" s="25">
        <v>23.3</v>
      </c>
      <c r="E31" s="26">
        <f>D31*944</f>
        <v>21995.2</v>
      </c>
      <c r="F31" s="27">
        <f>C31/E31</f>
        <v>73.48876118425838</v>
      </c>
      <c r="G31" s="1"/>
      <c r="H31" s="17"/>
      <c r="I31" s="21">
        <v>319200</v>
      </c>
      <c r="J31" s="22" t="s">
        <v>32</v>
      </c>
      <c r="K31" s="23">
        <v>13437</v>
      </c>
      <c r="L31" s="22">
        <v>24</v>
      </c>
    </row>
    <row r="32" spans="1:7" ht="12.75">
      <c r="A32" s="11"/>
      <c r="B32" s="12"/>
      <c r="C32" s="13"/>
      <c r="D32" s="25" t="s">
        <v>17</v>
      </c>
      <c r="E32" s="26"/>
      <c r="F32" s="27"/>
      <c r="G32" s="1"/>
    </row>
    <row r="33" spans="1:7" ht="63.75" customHeight="1">
      <c r="A33" s="11">
        <v>4</v>
      </c>
      <c r="B33" s="12" t="s">
        <v>21</v>
      </c>
      <c r="C33" s="29">
        <v>50000</v>
      </c>
      <c r="D33" s="30" t="s">
        <v>22</v>
      </c>
      <c r="E33" s="31" t="s">
        <v>22</v>
      </c>
      <c r="F33" s="32" t="s">
        <v>22</v>
      </c>
      <c r="G33" s="1"/>
    </row>
    <row r="34" spans="1:7" ht="34.5" customHeight="1">
      <c r="A34" s="11"/>
      <c r="B34" s="12"/>
      <c r="C34" s="29"/>
      <c r="D34" s="30"/>
      <c r="E34" s="31"/>
      <c r="F34" s="32"/>
      <c r="G34" s="1"/>
    </row>
    <row r="35" spans="1:7" ht="63.75" customHeight="1">
      <c r="A35" s="11">
        <v>5</v>
      </c>
      <c r="B35" s="12" t="s">
        <v>23</v>
      </c>
      <c r="C35" s="13">
        <f>I31</f>
        <v>319200</v>
      </c>
      <c r="D35" s="25">
        <v>15.53</v>
      </c>
      <c r="E35" s="26">
        <f>D35*944</f>
        <v>14660.32</v>
      </c>
      <c r="F35" s="27">
        <f>C35/E35</f>
        <v>21.77305815971275</v>
      </c>
      <c r="G35" s="1"/>
    </row>
    <row r="36" spans="1:7" ht="40.5" customHeight="1">
      <c r="A36" s="11"/>
      <c r="B36" s="12"/>
      <c r="C36" s="13"/>
      <c r="D36" s="33" t="s">
        <v>17</v>
      </c>
      <c r="E36" s="26"/>
      <c r="F36" s="27"/>
      <c r="G36" s="1"/>
    </row>
    <row r="37" spans="1:7" ht="18.75" customHeight="1">
      <c r="A37" s="32">
        <v>6</v>
      </c>
      <c r="B37" s="34" t="s">
        <v>24</v>
      </c>
      <c r="C37" s="35">
        <v>160000</v>
      </c>
      <c r="D37" s="30">
        <f>C37*0.5666/10000</f>
        <v>9.0656</v>
      </c>
      <c r="E37" s="36">
        <f>D37*944</f>
        <v>8557.9264</v>
      </c>
      <c r="F37" s="27">
        <f>C37/E37</f>
        <v>18.696117788533446</v>
      </c>
      <c r="G37" s="1"/>
    </row>
    <row r="38" spans="1:7" ht="46.5" customHeight="1">
      <c r="A38" s="32"/>
      <c r="B38" s="34"/>
      <c r="C38" s="35"/>
      <c r="D38" s="26" t="s">
        <v>17</v>
      </c>
      <c r="E38" s="36"/>
      <c r="F38" s="27"/>
      <c r="G38" s="1"/>
    </row>
    <row r="39" spans="1:7" ht="12.75">
      <c r="A39" s="37" t="s">
        <v>25</v>
      </c>
      <c r="B39" s="37"/>
      <c r="C39" s="37"/>
      <c r="D39" s="37"/>
      <c r="E39" s="37"/>
      <c r="F39" s="37"/>
      <c r="G39" s="1"/>
    </row>
    <row r="42" spans="1:7" ht="12.75">
      <c r="A42" s="1"/>
      <c r="B42" s="2"/>
      <c r="C42" s="3" t="s">
        <v>33</v>
      </c>
      <c r="D42" s="3"/>
      <c r="E42" s="1"/>
      <c r="F42" s="1"/>
      <c r="G42" s="1"/>
    </row>
    <row r="43" spans="1:7" ht="25.5" customHeight="1">
      <c r="A43" s="4" t="s">
        <v>1</v>
      </c>
      <c r="B43" s="4"/>
      <c r="C43" s="4"/>
      <c r="D43" s="4"/>
      <c r="E43" s="4"/>
      <c r="F43" s="4"/>
      <c r="G43" s="1"/>
    </row>
    <row r="44" spans="1:7" ht="51" customHeight="1">
      <c r="A44" s="5" t="s">
        <v>2</v>
      </c>
      <c r="B44" s="5"/>
      <c r="C44" s="5"/>
      <c r="D44" s="5"/>
      <c r="E44" s="5"/>
      <c r="F44" s="5"/>
      <c r="G44" s="6"/>
    </row>
    <row r="45" spans="1:7" ht="12.75">
      <c r="A45" s="1"/>
      <c r="B45" s="2"/>
      <c r="C45" s="3"/>
      <c r="D45" s="1"/>
      <c r="E45" s="1"/>
      <c r="F45" s="1"/>
      <c r="G45" s="1"/>
    </row>
    <row r="46" spans="1:7" ht="12.75">
      <c r="A46" s="7" t="s">
        <v>3</v>
      </c>
      <c r="B46" s="8" t="s">
        <v>4</v>
      </c>
      <c r="C46" s="9" t="s">
        <v>5</v>
      </c>
      <c r="D46" s="10" t="s">
        <v>6</v>
      </c>
      <c r="E46" s="10" t="s">
        <v>7</v>
      </c>
      <c r="F46" s="10" t="s">
        <v>8</v>
      </c>
      <c r="G46" s="1"/>
    </row>
    <row r="47" spans="1:12" ht="41.25" customHeight="1">
      <c r="A47" s="11">
        <v>1</v>
      </c>
      <c r="B47" s="12" t="s">
        <v>9</v>
      </c>
      <c r="C47" s="13">
        <f>I47</f>
        <v>6900</v>
      </c>
      <c r="D47" s="14">
        <v>2649.6</v>
      </c>
      <c r="E47" s="15">
        <f>D47*2.63</f>
        <v>6968.447999999999</v>
      </c>
      <c r="F47" s="16">
        <f>C47/E47</f>
        <v>0.9901774397972117</v>
      </c>
      <c r="G47" s="1"/>
      <c r="H47" s="17"/>
      <c r="I47" s="18">
        <v>6900</v>
      </c>
      <c r="J47" s="19" t="s">
        <v>34</v>
      </c>
      <c r="K47" s="38">
        <v>6703.49</v>
      </c>
      <c r="L47" s="19">
        <v>1.1</v>
      </c>
    </row>
    <row r="48" spans="1:12" ht="48.75" customHeight="1">
      <c r="A48" s="11"/>
      <c r="B48" s="12"/>
      <c r="C48" s="13"/>
      <c r="D48" s="20" t="s">
        <v>12</v>
      </c>
      <c r="E48" s="15"/>
      <c r="F48" s="16"/>
      <c r="G48" s="1"/>
      <c r="H48" s="17"/>
      <c r="I48" s="21">
        <v>600000</v>
      </c>
      <c r="J48" s="22" t="s">
        <v>35</v>
      </c>
      <c r="K48" s="23">
        <v>70000</v>
      </c>
      <c r="L48" s="22">
        <v>8.5</v>
      </c>
    </row>
    <row r="49" spans="1:12" ht="63.75" customHeight="1">
      <c r="A49" s="24">
        <v>2</v>
      </c>
      <c r="B49" s="12" t="s">
        <v>14</v>
      </c>
      <c r="C49" s="13">
        <v>400000</v>
      </c>
      <c r="D49" s="25">
        <v>80.92</v>
      </c>
      <c r="E49" s="26">
        <f>D49*944</f>
        <v>76388.48</v>
      </c>
      <c r="F49" s="27">
        <f>C49/E49</f>
        <v>5.236391665340115</v>
      </c>
      <c r="G49" s="1"/>
      <c r="H49" s="17"/>
      <c r="I49" s="28" t="s">
        <v>29</v>
      </c>
      <c r="J49" s="22" t="s">
        <v>36</v>
      </c>
      <c r="K49" s="22" t="s">
        <v>37</v>
      </c>
      <c r="L49" s="22">
        <v>92</v>
      </c>
    </row>
    <row r="50" spans="1:12" ht="35.25" customHeight="1">
      <c r="A50" s="24"/>
      <c r="B50" s="12"/>
      <c r="C50" s="13"/>
      <c r="D50" s="25" t="s">
        <v>17</v>
      </c>
      <c r="E50" s="26"/>
      <c r="F50" s="27"/>
      <c r="G50" s="1"/>
      <c r="H50" s="17"/>
      <c r="I50" s="21">
        <v>5405</v>
      </c>
      <c r="J50" s="22" t="s">
        <v>38</v>
      </c>
      <c r="K50" s="22">
        <v>579.6</v>
      </c>
      <c r="L50" s="22">
        <v>9.3</v>
      </c>
    </row>
    <row r="51" spans="1:12" ht="12.75" customHeight="1">
      <c r="A51" s="11">
        <v>3</v>
      </c>
      <c r="B51" s="12" t="s">
        <v>19</v>
      </c>
      <c r="C51" s="13">
        <v>1616400</v>
      </c>
      <c r="D51" s="25">
        <v>20.25</v>
      </c>
      <c r="E51" s="26">
        <f>D51*944</f>
        <v>19116</v>
      </c>
      <c r="F51" s="27">
        <f>C51/E51</f>
        <v>84.55743879472693</v>
      </c>
      <c r="G51" s="1"/>
      <c r="H51" s="17"/>
      <c r="I51" s="21">
        <v>319200</v>
      </c>
      <c r="J51" s="22" t="s">
        <v>39</v>
      </c>
      <c r="K51" s="22" t="s">
        <v>40</v>
      </c>
      <c r="L51" s="22">
        <v>27</v>
      </c>
    </row>
    <row r="52" spans="1:7" ht="12.75">
      <c r="A52" s="11"/>
      <c r="B52" s="12"/>
      <c r="C52" s="13"/>
      <c r="D52" s="25" t="s">
        <v>17</v>
      </c>
      <c r="E52" s="26"/>
      <c r="F52" s="27"/>
      <c r="G52" s="1"/>
    </row>
    <row r="53" spans="1:7" ht="63.75" customHeight="1">
      <c r="A53" s="11">
        <v>4</v>
      </c>
      <c r="B53" s="12" t="s">
        <v>21</v>
      </c>
      <c r="C53" s="29">
        <v>50000</v>
      </c>
      <c r="D53" s="30" t="s">
        <v>22</v>
      </c>
      <c r="E53" s="31" t="s">
        <v>22</v>
      </c>
      <c r="F53" s="32" t="s">
        <v>22</v>
      </c>
      <c r="G53" s="1"/>
    </row>
    <row r="54" spans="1:7" ht="34.5" customHeight="1">
      <c r="A54" s="11"/>
      <c r="B54" s="12"/>
      <c r="C54" s="29"/>
      <c r="D54" s="30"/>
      <c r="E54" s="31"/>
      <c r="F54" s="32"/>
      <c r="G54" s="1"/>
    </row>
    <row r="55" spans="1:7" ht="63.75" customHeight="1">
      <c r="A55" s="11">
        <v>5</v>
      </c>
      <c r="B55" s="12" t="s">
        <v>23</v>
      </c>
      <c r="C55" s="13">
        <f>I51</f>
        <v>319200</v>
      </c>
      <c r="D55" s="25">
        <v>13.5</v>
      </c>
      <c r="E55" s="26">
        <f>D55*944</f>
        <v>12744</v>
      </c>
      <c r="F55" s="27">
        <f>C55/E55</f>
        <v>25.04708097928437</v>
      </c>
      <c r="G55" s="1"/>
    </row>
    <row r="56" spans="1:7" ht="40.5" customHeight="1">
      <c r="A56" s="11"/>
      <c r="B56" s="12"/>
      <c r="C56" s="13"/>
      <c r="D56" s="33" t="s">
        <v>17</v>
      </c>
      <c r="E56" s="26"/>
      <c r="F56" s="27"/>
      <c r="G56" s="1"/>
    </row>
    <row r="57" spans="1:7" ht="18.75" customHeight="1">
      <c r="A57" s="32">
        <v>6</v>
      </c>
      <c r="B57" s="34" t="s">
        <v>24</v>
      </c>
      <c r="C57" s="35">
        <v>160000</v>
      </c>
      <c r="D57" s="30">
        <f>C57*0.5666/10000</f>
        <v>9.0656</v>
      </c>
      <c r="E57" s="36">
        <f>D57*944</f>
        <v>8557.9264</v>
      </c>
      <c r="F57" s="27">
        <f>C57/E57</f>
        <v>18.696117788533446</v>
      </c>
      <c r="G57" s="1"/>
    </row>
    <row r="58" spans="1:7" ht="46.5" customHeight="1">
      <c r="A58" s="32"/>
      <c r="B58" s="34"/>
      <c r="C58" s="35"/>
      <c r="D58" s="26" t="s">
        <v>17</v>
      </c>
      <c r="E58" s="36"/>
      <c r="F58" s="27"/>
      <c r="G58" s="1"/>
    </row>
    <row r="59" spans="1:7" ht="12.75">
      <c r="A59" s="37" t="s">
        <v>25</v>
      </c>
      <c r="B59" s="37"/>
      <c r="C59" s="37"/>
      <c r="D59" s="37"/>
      <c r="E59" s="37"/>
      <c r="F59" s="37"/>
      <c r="G59" s="1"/>
    </row>
    <row r="62" spans="1:7" ht="12.75">
      <c r="A62" s="1"/>
      <c r="B62" s="2"/>
      <c r="C62" s="3" t="s">
        <v>41</v>
      </c>
      <c r="D62" s="3"/>
      <c r="E62" s="1"/>
      <c r="F62" s="1"/>
      <c r="G62" s="1"/>
    </row>
    <row r="63" spans="1:7" ht="25.5" customHeight="1">
      <c r="A63" s="4" t="s">
        <v>1</v>
      </c>
      <c r="B63" s="4"/>
      <c r="C63" s="4"/>
      <c r="D63" s="4"/>
      <c r="E63" s="4"/>
      <c r="F63" s="4"/>
      <c r="G63" s="1"/>
    </row>
    <row r="64" spans="1:7" ht="51" customHeight="1">
      <c r="A64" s="5" t="s">
        <v>2</v>
      </c>
      <c r="B64" s="5"/>
      <c r="C64" s="5"/>
      <c r="D64" s="5"/>
      <c r="E64" s="5"/>
      <c r="F64" s="5"/>
      <c r="G64" s="6"/>
    </row>
    <row r="65" spans="1:7" ht="12.75">
      <c r="A65" s="1"/>
      <c r="B65" s="2"/>
      <c r="C65" s="3"/>
      <c r="D65" s="1"/>
      <c r="E65" s="1"/>
      <c r="F65" s="1"/>
      <c r="G65" s="1"/>
    </row>
    <row r="66" spans="1:7" ht="12.75">
      <c r="A66" s="7" t="s">
        <v>3</v>
      </c>
      <c r="B66" s="8" t="s">
        <v>4</v>
      </c>
      <c r="C66" s="9" t="s">
        <v>5</v>
      </c>
      <c r="D66" s="10" t="s">
        <v>6</v>
      </c>
      <c r="E66" s="10" t="s">
        <v>7</v>
      </c>
      <c r="F66" s="10" t="s">
        <v>8</v>
      </c>
      <c r="G66" s="1"/>
    </row>
    <row r="67" spans="1:12" ht="41.25" customHeight="1">
      <c r="A67" s="11">
        <v>1</v>
      </c>
      <c r="B67" s="12" t="s">
        <v>9</v>
      </c>
      <c r="C67" s="13">
        <f>I67</f>
        <v>5400</v>
      </c>
      <c r="D67" s="14">
        <v>2073.6</v>
      </c>
      <c r="E67" s="15">
        <f>D67*2.63</f>
        <v>5453.567999999999</v>
      </c>
      <c r="F67" s="16">
        <f>C67/E67</f>
        <v>0.9901774397972117</v>
      </c>
      <c r="G67" s="1"/>
      <c r="H67" s="17"/>
      <c r="I67" s="18">
        <v>5400</v>
      </c>
      <c r="J67" s="19" t="s">
        <v>10</v>
      </c>
      <c r="K67" s="19" t="s">
        <v>11</v>
      </c>
      <c r="L67" s="19">
        <v>1.1</v>
      </c>
    </row>
    <row r="68" spans="1:12" ht="48.75" customHeight="1">
      <c r="A68" s="11"/>
      <c r="B68" s="12"/>
      <c r="C68" s="13"/>
      <c r="D68" s="20" t="s">
        <v>12</v>
      </c>
      <c r="E68" s="15"/>
      <c r="F68" s="16"/>
      <c r="G68" s="1"/>
      <c r="H68" s="17"/>
      <c r="I68" s="21">
        <v>600000</v>
      </c>
      <c r="J68" s="22" t="s">
        <v>13</v>
      </c>
      <c r="K68" s="23">
        <v>40000</v>
      </c>
      <c r="L68" s="22">
        <v>15</v>
      </c>
    </row>
    <row r="69" spans="1:12" ht="63.75" customHeight="1">
      <c r="A69" s="24">
        <v>2</v>
      </c>
      <c r="B69" s="12" t="s">
        <v>14</v>
      </c>
      <c r="C69" s="13">
        <v>400000</v>
      </c>
      <c r="D69" s="25">
        <v>46.24</v>
      </c>
      <c r="E69" s="26">
        <f>D69*944</f>
        <v>43650.560000000005</v>
      </c>
      <c r="F69" s="27">
        <f>C69/E69</f>
        <v>9.1636854143452</v>
      </c>
      <c r="G69" s="1"/>
      <c r="H69" s="17"/>
      <c r="I69" s="28" t="s">
        <v>15</v>
      </c>
      <c r="J69" s="22" t="s">
        <v>16</v>
      </c>
      <c r="K69" s="23">
        <v>16859</v>
      </c>
      <c r="L69" s="22">
        <v>76</v>
      </c>
    </row>
    <row r="70" spans="1:12" ht="35.25" customHeight="1">
      <c r="A70" s="24"/>
      <c r="B70" s="12"/>
      <c r="C70" s="13"/>
      <c r="D70" s="25" t="s">
        <v>17</v>
      </c>
      <c r="E70" s="26"/>
      <c r="F70" s="27"/>
      <c r="G70" s="1"/>
      <c r="H70" s="17"/>
      <c r="I70" s="21">
        <v>4230</v>
      </c>
      <c r="J70" s="22" t="s">
        <v>18</v>
      </c>
      <c r="K70" s="22">
        <v>453.58</v>
      </c>
      <c r="L70" s="22">
        <v>9.3</v>
      </c>
    </row>
    <row r="71" spans="1:12" ht="12.75" customHeight="1">
      <c r="A71" s="11">
        <v>3</v>
      </c>
      <c r="B71" s="12" t="s">
        <v>19</v>
      </c>
      <c r="C71" s="13">
        <v>1279650</v>
      </c>
      <c r="D71" s="25">
        <v>19.49</v>
      </c>
      <c r="E71" s="26">
        <f>D71*944</f>
        <v>18398.559999999998</v>
      </c>
      <c r="F71" s="27">
        <f>C71/E71</f>
        <v>69.55163882390796</v>
      </c>
      <c r="G71" s="1"/>
      <c r="H71" s="17"/>
      <c r="I71" s="21">
        <v>250800</v>
      </c>
      <c r="J71" s="22" t="s">
        <v>20</v>
      </c>
      <c r="K71" s="23">
        <v>11240</v>
      </c>
      <c r="L71" s="22">
        <v>22</v>
      </c>
    </row>
    <row r="72" spans="1:7" ht="12.75">
      <c r="A72" s="11"/>
      <c r="B72" s="12"/>
      <c r="C72" s="13"/>
      <c r="D72" s="25" t="s">
        <v>17</v>
      </c>
      <c r="E72" s="26"/>
      <c r="F72" s="27"/>
      <c r="G72" s="1"/>
    </row>
    <row r="73" spans="1:7" ht="63.75" customHeight="1">
      <c r="A73" s="11">
        <v>4</v>
      </c>
      <c r="B73" s="12" t="s">
        <v>21</v>
      </c>
      <c r="C73" s="29">
        <v>50000</v>
      </c>
      <c r="D73" s="30" t="s">
        <v>22</v>
      </c>
      <c r="E73" s="31" t="s">
        <v>22</v>
      </c>
      <c r="F73" s="32" t="s">
        <v>22</v>
      </c>
      <c r="G73" s="1"/>
    </row>
    <row r="74" spans="1:7" ht="34.5" customHeight="1">
      <c r="A74" s="11"/>
      <c r="B74" s="12"/>
      <c r="C74" s="29"/>
      <c r="D74" s="30"/>
      <c r="E74" s="31"/>
      <c r="F74" s="32"/>
      <c r="G74" s="1"/>
    </row>
    <row r="75" spans="1:7" ht="63.75" customHeight="1">
      <c r="A75" s="11">
        <v>5</v>
      </c>
      <c r="B75" s="12" t="s">
        <v>23</v>
      </c>
      <c r="C75" s="13">
        <f>I71</f>
        <v>250800</v>
      </c>
      <c r="D75" s="25">
        <v>13</v>
      </c>
      <c r="E75" s="26">
        <f>D75*944</f>
        <v>12272</v>
      </c>
      <c r="F75" s="27">
        <f>C75/E75</f>
        <v>20.4367666232073</v>
      </c>
      <c r="G75" s="1"/>
    </row>
    <row r="76" spans="1:7" ht="40.5" customHeight="1">
      <c r="A76" s="11"/>
      <c r="B76" s="12"/>
      <c r="C76" s="13"/>
      <c r="D76" s="33" t="s">
        <v>17</v>
      </c>
      <c r="E76" s="26"/>
      <c r="F76" s="27"/>
      <c r="G76" s="1"/>
    </row>
    <row r="77" spans="1:7" ht="18.75" customHeight="1">
      <c r="A77" s="32">
        <v>6</v>
      </c>
      <c r="B77" s="34" t="s">
        <v>24</v>
      </c>
      <c r="C77" s="35">
        <v>120000</v>
      </c>
      <c r="D77" s="30">
        <f>C77*0.5666/10000</f>
        <v>6.7992</v>
      </c>
      <c r="E77" s="36">
        <f>D77*944</f>
        <v>6418.4448</v>
      </c>
      <c r="F77" s="27">
        <f>C77/E77</f>
        <v>18.696117788533446</v>
      </c>
      <c r="G77" s="1"/>
    </row>
    <row r="78" spans="1:7" ht="46.5" customHeight="1">
      <c r="A78" s="32"/>
      <c r="B78" s="34"/>
      <c r="C78" s="35"/>
      <c r="D78" s="26" t="s">
        <v>17</v>
      </c>
      <c r="E78" s="36"/>
      <c r="F78" s="27"/>
      <c r="G78" s="1"/>
    </row>
    <row r="79" spans="1:7" ht="12.75">
      <c r="A79" s="37" t="s">
        <v>25</v>
      </c>
      <c r="B79" s="37"/>
      <c r="C79" s="37"/>
      <c r="D79" s="37"/>
      <c r="E79" s="37"/>
      <c r="F79" s="37"/>
      <c r="G79" s="1"/>
    </row>
    <row r="81" ht="15.75" customHeight="1"/>
    <row r="82" spans="1:7" ht="12.75">
      <c r="A82" s="1"/>
      <c r="B82" s="2"/>
      <c r="C82" s="3" t="s">
        <v>42</v>
      </c>
      <c r="D82" s="3"/>
      <c r="E82" s="1"/>
      <c r="F82" s="1"/>
      <c r="G82" s="1"/>
    </row>
    <row r="83" spans="1:7" ht="25.5" customHeight="1">
      <c r="A83" s="4" t="s">
        <v>1</v>
      </c>
      <c r="B83" s="4"/>
      <c r="C83" s="4"/>
      <c r="D83" s="4"/>
      <c r="E83" s="4"/>
      <c r="F83" s="4"/>
      <c r="G83" s="1"/>
    </row>
    <row r="84" spans="1:7" ht="51" customHeight="1">
      <c r="A84" s="5" t="s">
        <v>2</v>
      </c>
      <c r="B84" s="5"/>
      <c r="C84" s="5"/>
      <c r="D84" s="5"/>
      <c r="E84" s="5"/>
      <c r="F84" s="5"/>
      <c r="G84" s="6"/>
    </row>
    <row r="85" spans="1:7" ht="12.75">
      <c r="A85" s="1"/>
      <c r="B85" s="2"/>
      <c r="C85" s="3"/>
      <c r="D85" s="1"/>
      <c r="E85" s="1"/>
      <c r="F85" s="1"/>
      <c r="G85" s="1"/>
    </row>
    <row r="86" spans="1:7" ht="12.75">
      <c r="A86" s="7" t="s">
        <v>3</v>
      </c>
      <c r="B86" s="8" t="s">
        <v>4</v>
      </c>
      <c r="C86" s="9" t="s">
        <v>5</v>
      </c>
      <c r="D86" s="10" t="s">
        <v>6</v>
      </c>
      <c r="E86" s="10" t="s">
        <v>7</v>
      </c>
      <c r="F86" s="10" t="s">
        <v>8</v>
      </c>
      <c r="G86" s="1"/>
    </row>
    <row r="87" spans="1:12" ht="41.25" customHeight="1">
      <c r="A87" s="11">
        <v>1</v>
      </c>
      <c r="B87" s="12" t="s">
        <v>9</v>
      </c>
      <c r="C87" s="13">
        <f>I87</f>
        <v>14400</v>
      </c>
      <c r="D87" s="14">
        <v>5529.6</v>
      </c>
      <c r="E87" s="15">
        <f>D87*2.63</f>
        <v>14542.848</v>
      </c>
      <c r="F87" s="16">
        <f>C87/E87</f>
        <v>0.9901774397972116</v>
      </c>
      <c r="G87" s="1"/>
      <c r="H87" s="17"/>
      <c r="I87" s="18">
        <v>14400</v>
      </c>
      <c r="J87" s="19" t="s">
        <v>43</v>
      </c>
      <c r="K87" s="39">
        <v>13990</v>
      </c>
      <c r="L87" s="19">
        <v>1.1</v>
      </c>
    </row>
    <row r="88" spans="1:12" ht="48.75" customHeight="1">
      <c r="A88" s="11"/>
      <c r="B88" s="12"/>
      <c r="C88" s="13"/>
      <c r="D88" s="20" t="s">
        <v>12</v>
      </c>
      <c r="E88" s="15"/>
      <c r="F88" s="16"/>
      <c r="G88" s="1"/>
      <c r="H88" s="17"/>
      <c r="I88" s="21">
        <v>1200000</v>
      </c>
      <c r="J88" s="22" t="s">
        <v>44</v>
      </c>
      <c r="K88" s="23">
        <v>140000</v>
      </c>
      <c r="L88" s="22">
        <v>8.6</v>
      </c>
    </row>
    <row r="89" spans="1:12" ht="63.75" customHeight="1">
      <c r="A89" s="24">
        <v>2</v>
      </c>
      <c r="B89" s="12" t="s">
        <v>14</v>
      </c>
      <c r="C89" s="13">
        <v>800000</v>
      </c>
      <c r="D89" s="25">
        <v>161.8</v>
      </c>
      <c r="E89" s="26">
        <f>D89*944</f>
        <v>152739.2</v>
      </c>
      <c r="F89" s="27">
        <f>C89/E89</f>
        <v>5.237686199744401</v>
      </c>
      <c r="G89" s="1"/>
      <c r="H89" s="17"/>
      <c r="I89" s="28" t="s">
        <v>45</v>
      </c>
      <c r="J89" s="22" t="s">
        <v>46</v>
      </c>
      <c r="K89" s="22" t="s">
        <v>47</v>
      </c>
      <c r="L89" s="22">
        <v>93</v>
      </c>
    </row>
    <row r="90" spans="1:12" ht="35.25" customHeight="1">
      <c r="A90" s="24"/>
      <c r="B90" s="12"/>
      <c r="C90" s="13"/>
      <c r="D90" s="25" t="s">
        <v>17</v>
      </c>
      <c r="E90" s="26"/>
      <c r="F90" s="27"/>
      <c r="G90" s="1"/>
      <c r="H90" s="17"/>
      <c r="I90" s="21">
        <v>11280</v>
      </c>
      <c r="J90" s="22" t="s">
        <v>48</v>
      </c>
      <c r="K90" s="22" t="s">
        <v>49</v>
      </c>
      <c r="L90" s="22">
        <v>9.3</v>
      </c>
    </row>
    <row r="91" spans="1:12" ht="12.75" customHeight="1">
      <c r="A91" s="11">
        <v>3</v>
      </c>
      <c r="B91" s="12" t="s">
        <v>19</v>
      </c>
      <c r="C91" s="13">
        <v>2963400</v>
      </c>
      <c r="D91" s="25">
        <v>37</v>
      </c>
      <c r="E91" s="26">
        <f>D91*944</f>
        <v>34928</v>
      </c>
      <c r="F91" s="27">
        <f>C91/E91</f>
        <v>84.84310581768209</v>
      </c>
      <c r="G91" s="1"/>
      <c r="H91" s="17"/>
      <c r="I91" s="21">
        <v>638400</v>
      </c>
      <c r="J91" s="22" t="s">
        <v>50</v>
      </c>
      <c r="K91" s="23">
        <v>21282</v>
      </c>
      <c r="L91" s="22">
        <v>30</v>
      </c>
    </row>
    <row r="92" spans="1:7" ht="12.75">
      <c r="A92" s="11"/>
      <c r="B92" s="12"/>
      <c r="C92" s="13"/>
      <c r="D92" s="25" t="s">
        <v>17</v>
      </c>
      <c r="E92" s="26"/>
      <c r="F92" s="27"/>
      <c r="G92" s="1"/>
    </row>
    <row r="93" spans="1:7" ht="63.75" customHeight="1">
      <c r="A93" s="11">
        <v>4</v>
      </c>
      <c r="B93" s="12" t="s">
        <v>21</v>
      </c>
      <c r="C93" s="29">
        <v>100000</v>
      </c>
      <c r="D93" s="30" t="s">
        <v>22</v>
      </c>
      <c r="E93" s="31" t="s">
        <v>22</v>
      </c>
      <c r="F93" s="32" t="s">
        <v>22</v>
      </c>
      <c r="G93" s="1"/>
    </row>
    <row r="94" spans="1:7" ht="34.5" customHeight="1">
      <c r="A94" s="11"/>
      <c r="B94" s="12"/>
      <c r="C94" s="29"/>
      <c r="D94" s="30"/>
      <c r="E94" s="31"/>
      <c r="F94" s="32"/>
      <c r="G94" s="1"/>
    </row>
    <row r="95" spans="1:7" ht="63.75" customHeight="1">
      <c r="A95" s="11">
        <v>5</v>
      </c>
      <c r="B95" s="12" t="s">
        <v>23</v>
      </c>
      <c r="C95" s="13">
        <f>I91</f>
        <v>638400</v>
      </c>
      <c r="D95" s="25">
        <v>24.6</v>
      </c>
      <c r="E95" s="26">
        <f>D95*944</f>
        <v>23222.4</v>
      </c>
      <c r="F95" s="27">
        <f>C95/E95</f>
        <v>27.490698635799916</v>
      </c>
      <c r="G95" s="1"/>
    </row>
    <row r="96" spans="1:7" ht="40.5" customHeight="1">
      <c r="A96" s="11"/>
      <c r="B96" s="12"/>
      <c r="C96" s="13"/>
      <c r="D96" s="33" t="s">
        <v>17</v>
      </c>
      <c r="E96" s="26"/>
      <c r="F96" s="27"/>
      <c r="G96" s="1"/>
    </row>
    <row r="97" spans="1:7" ht="18.75" customHeight="1">
      <c r="A97" s="32">
        <v>6</v>
      </c>
      <c r="B97" s="34" t="s">
        <v>24</v>
      </c>
      <c r="C97" s="35">
        <v>320000</v>
      </c>
      <c r="D97" s="30">
        <f>C97*0.5666/10000</f>
        <v>18.1312</v>
      </c>
      <c r="E97" s="36">
        <f>D97*944</f>
        <v>17115.8528</v>
      </c>
      <c r="F97" s="27">
        <f>C97/E97</f>
        <v>18.696117788533446</v>
      </c>
      <c r="G97" s="1"/>
    </row>
    <row r="98" spans="1:7" ht="46.5" customHeight="1">
      <c r="A98" s="32"/>
      <c r="B98" s="34"/>
      <c r="C98" s="35"/>
      <c r="D98" s="26" t="s">
        <v>17</v>
      </c>
      <c r="E98" s="36"/>
      <c r="F98" s="27"/>
      <c r="G98" s="1"/>
    </row>
    <row r="99" spans="1:7" ht="12.75">
      <c r="A99" s="37" t="s">
        <v>25</v>
      </c>
      <c r="B99" s="37"/>
      <c r="C99" s="37"/>
      <c r="D99" s="37"/>
      <c r="E99" s="37"/>
      <c r="F99" s="37"/>
      <c r="G99" s="1"/>
    </row>
    <row r="102" spans="1:7" ht="12.75">
      <c r="A102" s="1"/>
      <c r="B102" s="2"/>
      <c r="C102" s="3" t="s">
        <v>51</v>
      </c>
      <c r="D102" s="3"/>
      <c r="E102" s="1"/>
      <c r="F102" s="1"/>
      <c r="G102" s="1"/>
    </row>
    <row r="103" spans="1:7" ht="25.5" customHeight="1">
      <c r="A103" s="4" t="s">
        <v>1</v>
      </c>
      <c r="B103" s="4"/>
      <c r="C103" s="4"/>
      <c r="D103" s="4"/>
      <c r="E103" s="4"/>
      <c r="F103" s="4"/>
      <c r="G103" s="1"/>
    </row>
    <row r="104" spans="1:7" ht="51" customHeight="1">
      <c r="A104" s="5" t="s">
        <v>2</v>
      </c>
      <c r="B104" s="5"/>
      <c r="C104" s="5"/>
      <c r="D104" s="5"/>
      <c r="E104" s="5"/>
      <c r="F104" s="5"/>
      <c r="G104" s="6"/>
    </row>
    <row r="105" spans="1:7" ht="12.75">
      <c r="A105" s="1"/>
      <c r="B105" s="2"/>
      <c r="C105" s="3"/>
      <c r="D105" s="1"/>
      <c r="E105" s="1"/>
      <c r="F105" s="1"/>
      <c r="G105" s="1"/>
    </row>
    <row r="106" spans="1:7" ht="12.75">
      <c r="A106" s="7" t="s">
        <v>3</v>
      </c>
      <c r="B106" s="8" t="s">
        <v>4</v>
      </c>
      <c r="C106" s="9" t="s">
        <v>5</v>
      </c>
      <c r="D106" s="10" t="s">
        <v>6</v>
      </c>
      <c r="E106" s="10" t="s">
        <v>7</v>
      </c>
      <c r="F106" s="10" t="s">
        <v>8</v>
      </c>
      <c r="G106" s="1"/>
    </row>
    <row r="107" spans="1:12" ht="41.25" customHeight="1">
      <c r="A107" s="11">
        <v>1</v>
      </c>
      <c r="B107" s="12" t="s">
        <v>9</v>
      </c>
      <c r="C107" s="13">
        <f>I107</f>
        <v>5400</v>
      </c>
      <c r="D107" s="14">
        <v>2073.6</v>
      </c>
      <c r="E107" s="15">
        <f>D107*2.63</f>
        <v>5453.567999999999</v>
      </c>
      <c r="F107" s="16">
        <f>C107/E107</f>
        <v>0.9901774397972117</v>
      </c>
      <c r="G107" s="1"/>
      <c r="H107" s="17"/>
      <c r="I107" s="18">
        <v>5400</v>
      </c>
      <c r="J107" s="19" t="s">
        <v>10</v>
      </c>
      <c r="K107" s="19" t="s">
        <v>11</v>
      </c>
      <c r="L107" s="19">
        <v>1.1</v>
      </c>
    </row>
    <row r="108" spans="1:12" ht="48.75" customHeight="1">
      <c r="A108" s="11"/>
      <c r="B108" s="12"/>
      <c r="C108" s="13"/>
      <c r="D108" s="20" t="s">
        <v>12</v>
      </c>
      <c r="E108" s="15"/>
      <c r="F108" s="16"/>
      <c r="G108" s="1"/>
      <c r="H108" s="17"/>
      <c r="I108" s="21">
        <v>600000</v>
      </c>
      <c r="J108" s="22" t="s">
        <v>13</v>
      </c>
      <c r="K108" s="23">
        <v>40000</v>
      </c>
      <c r="L108" s="22">
        <v>15</v>
      </c>
    </row>
    <row r="109" spans="1:12" ht="63.75" customHeight="1">
      <c r="A109" s="24">
        <v>2</v>
      </c>
      <c r="B109" s="12" t="s">
        <v>14</v>
      </c>
      <c r="C109" s="13">
        <v>400000</v>
      </c>
      <c r="D109" s="25">
        <v>46.24</v>
      </c>
      <c r="E109" s="26">
        <f>D109*944</f>
        <v>43650.560000000005</v>
      </c>
      <c r="F109" s="27">
        <f>C109/E109</f>
        <v>9.1636854143452</v>
      </c>
      <c r="G109" s="1"/>
      <c r="H109" s="17"/>
      <c r="I109" s="28" t="s">
        <v>15</v>
      </c>
      <c r="J109" s="22" t="s">
        <v>16</v>
      </c>
      <c r="K109" s="23">
        <v>16859</v>
      </c>
      <c r="L109" s="22">
        <v>76</v>
      </c>
    </row>
    <row r="110" spans="1:12" ht="35.25" customHeight="1">
      <c r="A110" s="24"/>
      <c r="B110" s="12"/>
      <c r="C110" s="13"/>
      <c r="D110" s="25" t="s">
        <v>17</v>
      </c>
      <c r="E110" s="26"/>
      <c r="F110" s="27"/>
      <c r="G110" s="1"/>
      <c r="H110" s="17"/>
      <c r="I110" s="21">
        <v>4230</v>
      </c>
      <c r="J110" s="22" t="s">
        <v>18</v>
      </c>
      <c r="K110" s="22">
        <v>453.58</v>
      </c>
      <c r="L110" s="22">
        <v>9.3</v>
      </c>
    </row>
    <row r="111" spans="1:12" ht="12.75" customHeight="1">
      <c r="A111" s="11">
        <v>3</v>
      </c>
      <c r="B111" s="12" t="s">
        <v>19</v>
      </c>
      <c r="C111" s="13">
        <v>1279650</v>
      </c>
      <c r="D111" s="25">
        <v>19.49</v>
      </c>
      <c r="E111" s="26">
        <f>D111*944</f>
        <v>18398.559999999998</v>
      </c>
      <c r="F111" s="27">
        <f>C111/E111</f>
        <v>69.55163882390796</v>
      </c>
      <c r="G111" s="1"/>
      <c r="H111" s="17"/>
      <c r="I111" s="21">
        <v>250800</v>
      </c>
      <c r="J111" s="22" t="s">
        <v>20</v>
      </c>
      <c r="K111" s="23">
        <v>11240</v>
      </c>
      <c r="L111" s="22">
        <v>22</v>
      </c>
    </row>
    <row r="112" spans="1:7" ht="12.75">
      <c r="A112" s="11"/>
      <c r="B112" s="12"/>
      <c r="C112" s="13"/>
      <c r="D112" s="25" t="s">
        <v>17</v>
      </c>
      <c r="E112" s="26"/>
      <c r="F112" s="27"/>
      <c r="G112" s="1"/>
    </row>
    <row r="113" spans="1:7" ht="63.75" customHeight="1">
      <c r="A113" s="11">
        <v>4</v>
      </c>
      <c r="B113" s="12" t="s">
        <v>21</v>
      </c>
      <c r="C113" s="29">
        <v>50000</v>
      </c>
      <c r="D113" s="30" t="s">
        <v>22</v>
      </c>
      <c r="E113" s="31" t="s">
        <v>22</v>
      </c>
      <c r="F113" s="32" t="s">
        <v>22</v>
      </c>
      <c r="G113" s="1"/>
    </row>
    <row r="114" spans="1:7" ht="34.5" customHeight="1">
      <c r="A114" s="11"/>
      <c r="B114" s="12"/>
      <c r="C114" s="29"/>
      <c r="D114" s="30"/>
      <c r="E114" s="31"/>
      <c r="F114" s="32"/>
      <c r="G114" s="1"/>
    </row>
    <row r="115" spans="1:7" ht="63.75" customHeight="1">
      <c r="A115" s="11">
        <v>5</v>
      </c>
      <c r="B115" s="12" t="s">
        <v>23</v>
      </c>
      <c r="C115" s="13">
        <f>I111</f>
        <v>250800</v>
      </c>
      <c r="D115" s="25">
        <v>13</v>
      </c>
      <c r="E115" s="26">
        <f>D115*944</f>
        <v>12272</v>
      </c>
      <c r="F115" s="27">
        <f>C115/E115</f>
        <v>20.4367666232073</v>
      </c>
      <c r="G115" s="1"/>
    </row>
    <row r="116" spans="1:7" ht="40.5" customHeight="1">
      <c r="A116" s="11"/>
      <c r="B116" s="12"/>
      <c r="C116" s="13"/>
      <c r="D116" s="33" t="s">
        <v>17</v>
      </c>
      <c r="E116" s="26"/>
      <c r="F116" s="27"/>
      <c r="G116" s="1"/>
    </row>
    <row r="117" spans="1:7" ht="18.75" customHeight="1">
      <c r="A117" s="32">
        <v>6</v>
      </c>
      <c r="B117" s="34" t="s">
        <v>24</v>
      </c>
      <c r="C117" s="35">
        <v>120000</v>
      </c>
      <c r="D117" s="30">
        <f>C117*0.5666/10000</f>
        <v>6.7992</v>
      </c>
      <c r="E117" s="36">
        <f>D117*944</f>
        <v>6418.4448</v>
      </c>
      <c r="F117" s="27">
        <f>C117/E117</f>
        <v>18.696117788533446</v>
      </c>
      <c r="G117" s="1"/>
    </row>
    <row r="118" spans="1:7" ht="46.5" customHeight="1">
      <c r="A118" s="32"/>
      <c r="B118" s="34"/>
      <c r="C118" s="35"/>
      <c r="D118" s="26" t="s">
        <v>17</v>
      </c>
      <c r="E118" s="36"/>
      <c r="F118" s="27"/>
      <c r="G118" s="1"/>
    </row>
    <row r="119" spans="1:7" ht="12.75">
      <c r="A119" s="37" t="s">
        <v>25</v>
      </c>
      <c r="B119" s="37"/>
      <c r="C119" s="37"/>
      <c r="D119" s="37"/>
      <c r="E119" s="37"/>
      <c r="F119" s="37"/>
      <c r="G119" s="1"/>
    </row>
    <row r="122" spans="1:7" ht="12.75">
      <c r="A122" s="1"/>
      <c r="B122" s="2"/>
      <c r="C122" s="3" t="s">
        <v>52</v>
      </c>
      <c r="D122" s="3"/>
      <c r="E122" s="1"/>
      <c r="F122" s="1"/>
      <c r="G122" s="1"/>
    </row>
    <row r="123" spans="1:7" ht="25.5" customHeight="1">
      <c r="A123" s="4" t="s">
        <v>1</v>
      </c>
      <c r="B123" s="4"/>
      <c r="C123" s="4"/>
      <c r="D123" s="4"/>
      <c r="E123" s="4"/>
      <c r="F123" s="4"/>
      <c r="G123" s="1"/>
    </row>
    <row r="124" spans="1:7" ht="51" customHeight="1">
      <c r="A124" s="5" t="s">
        <v>2</v>
      </c>
      <c r="B124" s="5"/>
      <c r="C124" s="5"/>
      <c r="D124" s="5"/>
      <c r="E124" s="5"/>
      <c r="F124" s="5"/>
      <c r="G124" s="6"/>
    </row>
    <row r="125" spans="1:7" ht="12.75">
      <c r="A125" s="1"/>
      <c r="B125" s="2"/>
      <c r="C125" s="3"/>
      <c r="D125" s="1"/>
      <c r="E125" s="1"/>
      <c r="F125" s="1"/>
      <c r="G125" s="1"/>
    </row>
    <row r="126" spans="1:7" ht="12.75">
      <c r="A126" s="7" t="s">
        <v>3</v>
      </c>
      <c r="B126" s="8" t="s">
        <v>4</v>
      </c>
      <c r="C126" s="9" t="s">
        <v>5</v>
      </c>
      <c r="D126" s="10" t="s">
        <v>6</v>
      </c>
      <c r="E126" s="10" t="s">
        <v>7</v>
      </c>
      <c r="F126" s="10" t="s">
        <v>8</v>
      </c>
      <c r="G126" s="1"/>
    </row>
    <row r="127" spans="1:12" ht="41.25" customHeight="1">
      <c r="A127" s="11">
        <v>1</v>
      </c>
      <c r="B127" s="12" t="s">
        <v>9</v>
      </c>
      <c r="C127" s="13">
        <f>I127</f>
        <v>14400</v>
      </c>
      <c r="D127" s="14">
        <v>5529.6</v>
      </c>
      <c r="E127" s="15">
        <f>D127*2.63</f>
        <v>14542.848</v>
      </c>
      <c r="F127" s="16">
        <f>C127/E127</f>
        <v>0.9901774397972116</v>
      </c>
      <c r="G127" s="1"/>
      <c r="H127" s="17"/>
      <c r="I127" s="18">
        <v>14400</v>
      </c>
      <c r="J127" s="19" t="s">
        <v>43</v>
      </c>
      <c r="K127" s="39">
        <v>13990</v>
      </c>
      <c r="L127" s="19">
        <v>1.1</v>
      </c>
    </row>
    <row r="128" spans="1:12" ht="48.75" customHeight="1">
      <c r="A128" s="11"/>
      <c r="B128" s="12"/>
      <c r="C128" s="13"/>
      <c r="D128" s="20" t="s">
        <v>12</v>
      </c>
      <c r="E128" s="15"/>
      <c r="F128" s="16"/>
      <c r="G128" s="1"/>
      <c r="H128" s="17"/>
      <c r="I128" s="21">
        <v>1200000</v>
      </c>
      <c r="J128" s="22" t="s">
        <v>44</v>
      </c>
      <c r="K128" s="23">
        <v>140000</v>
      </c>
      <c r="L128" s="22">
        <v>8.6</v>
      </c>
    </row>
    <row r="129" spans="1:12" ht="63.75" customHeight="1">
      <c r="A129" s="24">
        <v>2</v>
      </c>
      <c r="B129" s="12" t="s">
        <v>14</v>
      </c>
      <c r="C129" s="13">
        <v>800000</v>
      </c>
      <c r="D129" s="25">
        <v>161.8</v>
      </c>
      <c r="E129" s="26">
        <f>D129*944</f>
        <v>152739.2</v>
      </c>
      <c r="F129" s="27">
        <f>C129/E129</f>
        <v>5.237686199744401</v>
      </c>
      <c r="G129" s="1"/>
      <c r="H129" s="17"/>
      <c r="I129" s="28" t="s">
        <v>45</v>
      </c>
      <c r="J129" s="22" t="s">
        <v>46</v>
      </c>
      <c r="K129" s="22" t="s">
        <v>47</v>
      </c>
      <c r="L129" s="22">
        <v>93</v>
      </c>
    </row>
    <row r="130" spans="1:12" ht="35.25" customHeight="1">
      <c r="A130" s="24"/>
      <c r="B130" s="12"/>
      <c r="C130" s="13"/>
      <c r="D130" s="25" t="s">
        <v>17</v>
      </c>
      <c r="E130" s="26"/>
      <c r="F130" s="27"/>
      <c r="G130" s="1"/>
      <c r="H130" s="17"/>
      <c r="I130" s="21">
        <v>11280</v>
      </c>
      <c r="J130" s="22" t="s">
        <v>48</v>
      </c>
      <c r="K130" s="22" t="s">
        <v>49</v>
      </c>
      <c r="L130" s="22">
        <v>9.3</v>
      </c>
    </row>
    <row r="131" spans="1:12" ht="12.75" customHeight="1">
      <c r="A131" s="11">
        <v>3</v>
      </c>
      <c r="B131" s="12" t="s">
        <v>19</v>
      </c>
      <c r="C131" s="13">
        <v>2963400</v>
      </c>
      <c r="D131" s="25">
        <v>37</v>
      </c>
      <c r="E131" s="26">
        <f>D131*944</f>
        <v>34928</v>
      </c>
      <c r="F131" s="27">
        <f>C131/E131</f>
        <v>84.84310581768209</v>
      </c>
      <c r="G131" s="1"/>
      <c r="H131" s="17"/>
      <c r="I131" s="21">
        <v>638400</v>
      </c>
      <c r="J131" s="22" t="s">
        <v>50</v>
      </c>
      <c r="K131" s="23">
        <v>21282</v>
      </c>
      <c r="L131" s="22">
        <v>30</v>
      </c>
    </row>
    <row r="132" spans="1:7" ht="12.75">
      <c r="A132" s="11"/>
      <c r="B132" s="12"/>
      <c r="C132" s="13"/>
      <c r="D132" s="25" t="s">
        <v>17</v>
      </c>
      <c r="E132" s="26"/>
      <c r="F132" s="27"/>
      <c r="G132" s="1"/>
    </row>
    <row r="133" spans="1:7" ht="63.75" customHeight="1">
      <c r="A133" s="11">
        <v>4</v>
      </c>
      <c r="B133" s="12" t="s">
        <v>21</v>
      </c>
      <c r="C133" s="29">
        <v>100000</v>
      </c>
      <c r="D133" s="30" t="s">
        <v>22</v>
      </c>
      <c r="E133" s="31" t="s">
        <v>22</v>
      </c>
      <c r="F133" s="32" t="s">
        <v>22</v>
      </c>
      <c r="G133" s="1"/>
    </row>
    <row r="134" spans="1:7" ht="34.5" customHeight="1">
      <c r="A134" s="11"/>
      <c r="B134" s="12"/>
      <c r="C134" s="29"/>
      <c r="D134" s="30"/>
      <c r="E134" s="31"/>
      <c r="F134" s="32"/>
      <c r="G134" s="1"/>
    </row>
    <row r="135" spans="1:7" ht="63.75" customHeight="1">
      <c r="A135" s="11">
        <v>5</v>
      </c>
      <c r="B135" s="12" t="s">
        <v>23</v>
      </c>
      <c r="C135" s="13">
        <f>I131</f>
        <v>638400</v>
      </c>
      <c r="D135" s="25">
        <v>24.6</v>
      </c>
      <c r="E135" s="26">
        <f>D135*944</f>
        <v>23222.4</v>
      </c>
      <c r="F135" s="27">
        <f>C135/E135</f>
        <v>27.490698635799916</v>
      </c>
      <c r="G135" s="1"/>
    </row>
    <row r="136" spans="1:7" ht="40.5" customHeight="1">
      <c r="A136" s="11"/>
      <c r="B136" s="12"/>
      <c r="C136" s="13"/>
      <c r="D136" s="33" t="s">
        <v>17</v>
      </c>
      <c r="E136" s="26"/>
      <c r="F136" s="27"/>
      <c r="G136" s="1"/>
    </row>
    <row r="137" spans="1:7" ht="18.75" customHeight="1">
      <c r="A137" s="32">
        <v>6</v>
      </c>
      <c r="B137" s="34" t="s">
        <v>24</v>
      </c>
      <c r="C137" s="35">
        <v>360000</v>
      </c>
      <c r="D137" s="30">
        <f>C137*0.5666/10000</f>
        <v>20.3976</v>
      </c>
      <c r="E137" s="36">
        <f>D137*944</f>
        <v>19255.3344</v>
      </c>
      <c r="F137" s="27">
        <f>C137/E137</f>
        <v>18.696117788533446</v>
      </c>
      <c r="G137" s="1"/>
    </row>
    <row r="138" spans="1:7" ht="46.5" customHeight="1">
      <c r="A138" s="32"/>
      <c r="B138" s="34"/>
      <c r="C138" s="35"/>
      <c r="D138" s="26" t="s">
        <v>17</v>
      </c>
      <c r="E138" s="36"/>
      <c r="F138" s="27"/>
      <c r="G138" s="1"/>
    </row>
    <row r="139" spans="1:7" ht="12.75">
      <c r="A139" s="37" t="s">
        <v>25</v>
      </c>
      <c r="B139" s="37"/>
      <c r="C139" s="37"/>
      <c r="D139" s="37"/>
      <c r="E139" s="37"/>
      <c r="F139" s="37"/>
      <c r="G139" s="1"/>
    </row>
    <row r="142" spans="1:7" ht="12.75">
      <c r="A142" s="1"/>
      <c r="B142" s="2"/>
      <c r="C142" s="3" t="s">
        <v>53</v>
      </c>
      <c r="D142" s="3"/>
      <c r="E142" s="1"/>
      <c r="F142" s="1"/>
      <c r="G142" s="1"/>
    </row>
    <row r="143" spans="1:7" ht="25.5" customHeight="1">
      <c r="A143" s="4" t="s">
        <v>1</v>
      </c>
      <c r="B143" s="4"/>
      <c r="C143" s="4"/>
      <c r="D143" s="4"/>
      <c r="E143" s="4"/>
      <c r="F143" s="4"/>
      <c r="G143" s="1"/>
    </row>
    <row r="144" spans="1:7" ht="51" customHeight="1">
      <c r="A144" s="5" t="s">
        <v>2</v>
      </c>
      <c r="B144" s="5"/>
      <c r="C144" s="5"/>
      <c r="D144" s="5"/>
      <c r="E144" s="5"/>
      <c r="F144" s="5"/>
      <c r="G144" s="6"/>
    </row>
    <row r="145" spans="1:7" ht="12.75">
      <c r="A145" s="1"/>
      <c r="B145" s="2"/>
      <c r="C145" s="3"/>
      <c r="D145" s="1"/>
      <c r="E145" s="1"/>
      <c r="F145" s="1"/>
      <c r="G145" s="1"/>
    </row>
    <row r="146" spans="1:7" ht="12.75">
      <c r="A146" s="7" t="s">
        <v>3</v>
      </c>
      <c r="B146" s="8" t="s">
        <v>4</v>
      </c>
      <c r="C146" s="9" t="s">
        <v>5</v>
      </c>
      <c r="D146" s="10" t="s">
        <v>6</v>
      </c>
      <c r="E146" s="10" t="s">
        <v>7</v>
      </c>
      <c r="F146" s="10" t="s">
        <v>8</v>
      </c>
      <c r="G146" s="1"/>
    </row>
    <row r="147" spans="1:12" ht="41.25" customHeight="1">
      <c r="A147" s="11">
        <v>1</v>
      </c>
      <c r="B147" s="12" t="s">
        <v>9</v>
      </c>
      <c r="C147" s="13">
        <f>I147</f>
        <v>6900</v>
      </c>
      <c r="D147" s="14">
        <v>2649.6</v>
      </c>
      <c r="E147" s="15">
        <f>D147*2.63</f>
        <v>6968.447999999999</v>
      </c>
      <c r="F147" s="16">
        <f>C147/E147</f>
        <v>0.9901774397972117</v>
      </c>
      <c r="G147" s="1"/>
      <c r="H147" s="17"/>
      <c r="I147" s="18">
        <v>6900</v>
      </c>
      <c r="J147" s="19" t="s">
        <v>34</v>
      </c>
      <c r="K147" s="38">
        <v>6703.49</v>
      </c>
      <c r="L147" s="19">
        <v>1.1</v>
      </c>
    </row>
    <row r="148" spans="1:12" ht="48.75" customHeight="1">
      <c r="A148" s="11"/>
      <c r="B148" s="12"/>
      <c r="C148" s="13"/>
      <c r="D148" s="20" t="s">
        <v>12</v>
      </c>
      <c r="E148" s="15"/>
      <c r="F148" s="16"/>
      <c r="G148" s="1"/>
      <c r="H148" s="17"/>
      <c r="I148" s="21">
        <v>600000</v>
      </c>
      <c r="J148" s="22" t="s">
        <v>35</v>
      </c>
      <c r="K148" s="23">
        <v>70000</v>
      </c>
      <c r="L148" s="22">
        <v>8.5</v>
      </c>
    </row>
    <row r="149" spans="1:12" ht="63.75" customHeight="1">
      <c r="A149" s="24">
        <v>2</v>
      </c>
      <c r="B149" s="12" t="s">
        <v>14</v>
      </c>
      <c r="C149" s="13">
        <v>400000</v>
      </c>
      <c r="D149" s="25">
        <v>80.92</v>
      </c>
      <c r="E149" s="26">
        <f>D149*944</f>
        <v>76388.48</v>
      </c>
      <c r="F149" s="27">
        <f>C149/E149</f>
        <v>5.236391665340115</v>
      </c>
      <c r="G149" s="1"/>
      <c r="H149" s="17"/>
      <c r="I149" s="28" t="s">
        <v>29</v>
      </c>
      <c r="J149" s="22" t="s">
        <v>36</v>
      </c>
      <c r="K149" s="22" t="s">
        <v>37</v>
      </c>
      <c r="L149" s="22">
        <v>92</v>
      </c>
    </row>
    <row r="150" spans="1:12" ht="35.25" customHeight="1">
      <c r="A150" s="24"/>
      <c r="B150" s="12"/>
      <c r="C150" s="13"/>
      <c r="D150" s="25" t="s">
        <v>17</v>
      </c>
      <c r="E150" s="26"/>
      <c r="F150" s="27"/>
      <c r="G150" s="1"/>
      <c r="H150" s="17"/>
      <c r="I150" s="21">
        <v>5405</v>
      </c>
      <c r="J150" s="22" t="s">
        <v>38</v>
      </c>
      <c r="K150" s="22">
        <v>579.6</v>
      </c>
      <c r="L150" s="22">
        <v>9.3</v>
      </c>
    </row>
    <row r="151" spans="1:12" ht="12.75" customHeight="1">
      <c r="A151" s="11">
        <v>3</v>
      </c>
      <c r="B151" s="12" t="s">
        <v>19</v>
      </c>
      <c r="C151" s="13">
        <v>1616400</v>
      </c>
      <c r="D151" s="25">
        <v>20.25</v>
      </c>
      <c r="E151" s="26">
        <f>D151*944</f>
        <v>19116</v>
      </c>
      <c r="F151" s="27">
        <f>C151/E151</f>
        <v>84.55743879472693</v>
      </c>
      <c r="G151" s="1"/>
      <c r="H151" s="17"/>
      <c r="I151" s="21">
        <v>319200</v>
      </c>
      <c r="J151" s="22" t="s">
        <v>39</v>
      </c>
      <c r="K151" s="22" t="s">
        <v>40</v>
      </c>
      <c r="L151" s="22">
        <v>27</v>
      </c>
    </row>
    <row r="152" spans="1:7" ht="12.75">
      <c r="A152" s="11"/>
      <c r="B152" s="12"/>
      <c r="C152" s="13"/>
      <c r="D152" s="25" t="s">
        <v>17</v>
      </c>
      <c r="E152" s="26"/>
      <c r="F152" s="27"/>
      <c r="G152" s="1"/>
    </row>
    <row r="153" spans="1:7" ht="63.75" customHeight="1">
      <c r="A153" s="11">
        <v>4</v>
      </c>
      <c r="B153" s="12" t="s">
        <v>21</v>
      </c>
      <c r="C153" s="29">
        <v>50000</v>
      </c>
      <c r="D153" s="30" t="s">
        <v>22</v>
      </c>
      <c r="E153" s="31" t="s">
        <v>22</v>
      </c>
      <c r="F153" s="32" t="s">
        <v>22</v>
      </c>
      <c r="G153" s="1"/>
    </row>
    <row r="154" spans="1:7" ht="34.5" customHeight="1">
      <c r="A154" s="11"/>
      <c r="B154" s="12"/>
      <c r="C154" s="29"/>
      <c r="D154" s="30"/>
      <c r="E154" s="31"/>
      <c r="F154" s="32"/>
      <c r="G154" s="1"/>
    </row>
    <row r="155" spans="1:7" ht="63.75" customHeight="1">
      <c r="A155" s="11">
        <v>5</v>
      </c>
      <c r="B155" s="12" t="s">
        <v>23</v>
      </c>
      <c r="C155" s="13">
        <f>I151</f>
        <v>319200</v>
      </c>
      <c r="D155" s="25">
        <v>13.5</v>
      </c>
      <c r="E155" s="26">
        <f>D155*944</f>
        <v>12744</v>
      </c>
      <c r="F155" s="27">
        <f>C155/E155</f>
        <v>25.04708097928437</v>
      </c>
      <c r="G155" s="1"/>
    </row>
    <row r="156" spans="1:7" ht="40.5" customHeight="1">
      <c r="A156" s="11"/>
      <c r="B156" s="12"/>
      <c r="C156" s="13"/>
      <c r="D156" s="33" t="s">
        <v>17</v>
      </c>
      <c r="E156" s="26"/>
      <c r="F156" s="27"/>
      <c r="G156" s="1"/>
    </row>
    <row r="157" spans="1:7" ht="18.75" customHeight="1">
      <c r="A157" s="32">
        <v>6</v>
      </c>
      <c r="B157" s="34" t="s">
        <v>24</v>
      </c>
      <c r="C157" s="35">
        <v>160000</v>
      </c>
      <c r="D157" s="30">
        <f>C157*0.5666/10000</f>
        <v>9.0656</v>
      </c>
      <c r="E157" s="36">
        <f>D157*944</f>
        <v>8557.9264</v>
      </c>
      <c r="F157" s="27">
        <f>C157/E157</f>
        <v>18.696117788533446</v>
      </c>
      <c r="G157" s="1"/>
    </row>
    <row r="158" spans="1:7" ht="46.5" customHeight="1">
      <c r="A158" s="32"/>
      <c r="B158" s="34"/>
      <c r="C158" s="35"/>
      <c r="D158" s="26" t="s">
        <v>17</v>
      </c>
      <c r="E158" s="36"/>
      <c r="F158" s="27"/>
      <c r="G158" s="1"/>
    </row>
    <row r="159" spans="1:7" ht="12.75">
      <c r="A159" s="37" t="s">
        <v>25</v>
      </c>
      <c r="B159" s="37"/>
      <c r="C159" s="37"/>
      <c r="D159" s="37"/>
      <c r="E159" s="37"/>
      <c r="F159" s="37"/>
      <c r="G159" s="1"/>
    </row>
    <row r="161" spans="1:7" ht="12.75">
      <c r="A161" s="1"/>
      <c r="B161" s="2"/>
      <c r="C161" s="3" t="s">
        <v>54</v>
      </c>
      <c r="D161" s="3"/>
      <c r="E161" s="1"/>
      <c r="F161" s="1"/>
      <c r="G161" s="1"/>
    </row>
    <row r="162" spans="1:7" ht="25.5" customHeight="1">
      <c r="A162" s="4" t="s">
        <v>1</v>
      </c>
      <c r="B162" s="4"/>
      <c r="C162" s="4"/>
      <c r="D162" s="4"/>
      <c r="E162" s="4"/>
      <c r="F162" s="4"/>
      <c r="G162" s="1"/>
    </row>
    <row r="163" spans="1:7" ht="51" customHeight="1">
      <c r="A163" s="5" t="s">
        <v>2</v>
      </c>
      <c r="B163" s="5"/>
      <c r="C163" s="5"/>
      <c r="D163" s="5"/>
      <c r="E163" s="5"/>
      <c r="F163" s="5"/>
      <c r="G163" s="6"/>
    </row>
    <row r="164" spans="1:7" ht="12.75">
      <c r="A164" s="1"/>
      <c r="B164" s="2"/>
      <c r="C164" s="3"/>
      <c r="D164" s="1"/>
      <c r="E164" s="1"/>
      <c r="F164" s="1"/>
      <c r="G164" s="1"/>
    </row>
    <row r="165" spans="1:7" ht="12.75">
      <c r="A165" s="7" t="s">
        <v>3</v>
      </c>
      <c r="B165" s="8" t="s">
        <v>4</v>
      </c>
      <c r="C165" s="9" t="s">
        <v>5</v>
      </c>
      <c r="D165" s="10" t="s">
        <v>6</v>
      </c>
      <c r="E165" s="10" t="s">
        <v>7</v>
      </c>
      <c r="F165" s="10" t="s">
        <v>8</v>
      </c>
      <c r="G165" s="1"/>
    </row>
    <row r="166" spans="1:12" ht="41.25" customHeight="1">
      <c r="A166" s="11">
        <v>1</v>
      </c>
      <c r="B166" s="12" t="s">
        <v>9</v>
      </c>
      <c r="C166" s="13">
        <f>I166</f>
        <v>5400</v>
      </c>
      <c r="D166" s="14">
        <v>2073.6</v>
      </c>
      <c r="E166" s="15">
        <f>D166*2.63</f>
        <v>5453.567999999999</v>
      </c>
      <c r="F166" s="16">
        <f>C166/E166</f>
        <v>0.9901774397972117</v>
      </c>
      <c r="G166" s="1"/>
      <c r="H166" s="17"/>
      <c r="I166" s="18">
        <v>5400</v>
      </c>
      <c r="J166" s="19" t="s">
        <v>10</v>
      </c>
      <c r="K166" s="19" t="s">
        <v>11</v>
      </c>
      <c r="L166" s="19">
        <v>1.1</v>
      </c>
    </row>
    <row r="167" spans="1:12" ht="48.75" customHeight="1">
      <c r="A167" s="11"/>
      <c r="B167" s="12"/>
      <c r="C167" s="13"/>
      <c r="D167" s="20" t="s">
        <v>12</v>
      </c>
      <c r="E167" s="15"/>
      <c r="F167" s="16"/>
      <c r="G167" s="1"/>
      <c r="H167" s="17"/>
      <c r="I167" s="21">
        <v>600000</v>
      </c>
      <c r="J167" s="22" t="s">
        <v>13</v>
      </c>
      <c r="K167" s="23">
        <v>40000</v>
      </c>
      <c r="L167" s="22">
        <v>15</v>
      </c>
    </row>
    <row r="168" spans="1:12" ht="63.75" customHeight="1">
      <c r="A168" s="24">
        <v>2</v>
      </c>
      <c r="B168" s="12" t="s">
        <v>14</v>
      </c>
      <c r="C168" s="13">
        <v>400000</v>
      </c>
      <c r="D168" s="25">
        <v>46.24</v>
      </c>
      <c r="E168" s="26">
        <f>D168*944</f>
        <v>43650.560000000005</v>
      </c>
      <c r="F168" s="27">
        <f>C168/E168</f>
        <v>9.1636854143452</v>
      </c>
      <c r="G168" s="1"/>
      <c r="H168" s="17"/>
      <c r="I168" s="28" t="s">
        <v>15</v>
      </c>
      <c r="J168" s="22" t="s">
        <v>16</v>
      </c>
      <c r="K168" s="23">
        <v>16859</v>
      </c>
      <c r="L168" s="22">
        <v>76</v>
      </c>
    </row>
    <row r="169" spans="1:12" ht="35.25" customHeight="1">
      <c r="A169" s="24"/>
      <c r="B169" s="12"/>
      <c r="C169" s="13"/>
      <c r="D169" s="25" t="s">
        <v>17</v>
      </c>
      <c r="E169" s="26"/>
      <c r="F169" s="27"/>
      <c r="G169" s="1"/>
      <c r="H169" s="17"/>
      <c r="I169" s="21">
        <v>4230</v>
      </c>
      <c r="J169" s="22" t="s">
        <v>18</v>
      </c>
      <c r="K169" s="22">
        <v>453.58</v>
      </c>
      <c r="L169" s="22">
        <v>9.3</v>
      </c>
    </row>
    <row r="170" spans="1:12" ht="12.75" customHeight="1">
      <c r="A170" s="11">
        <v>3</v>
      </c>
      <c r="B170" s="12" t="s">
        <v>19</v>
      </c>
      <c r="C170" s="13">
        <v>1279650</v>
      </c>
      <c r="D170" s="25">
        <v>19.49</v>
      </c>
      <c r="E170" s="26">
        <f>D170*944</f>
        <v>18398.559999999998</v>
      </c>
      <c r="F170" s="27">
        <f>C170/E170</f>
        <v>69.55163882390796</v>
      </c>
      <c r="G170" s="1"/>
      <c r="H170" s="17"/>
      <c r="I170" s="21">
        <v>250800</v>
      </c>
      <c r="J170" s="22" t="s">
        <v>20</v>
      </c>
      <c r="K170" s="23">
        <v>11240</v>
      </c>
      <c r="L170" s="22">
        <v>22</v>
      </c>
    </row>
    <row r="171" spans="1:7" ht="12.75">
      <c r="A171" s="11"/>
      <c r="B171" s="12"/>
      <c r="C171" s="13"/>
      <c r="D171" s="25" t="s">
        <v>17</v>
      </c>
      <c r="E171" s="26"/>
      <c r="F171" s="27"/>
      <c r="G171" s="1"/>
    </row>
    <row r="172" spans="1:7" ht="63.75" customHeight="1">
      <c r="A172" s="11">
        <v>4</v>
      </c>
      <c r="B172" s="12" t="s">
        <v>21</v>
      </c>
      <c r="C172" s="29">
        <v>50000</v>
      </c>
      <c r="D172" s="30" t="s">
        <v>22</v>
      </c>
      <c r="E172" s="31" t="s">
        <v>22</v>
      </c>
      <c r="F172" s="32" t="s">
        <v>22</v>
      </c>
      <c r="G172" s="1"/>
    </row>
    <row r="173" spans="1:7" ht="34.5" customHeight="1">
      <c r="A173" s="11"/>
      <c r="B173" s="12"/>
      <c r="C173" s="29"/>
      <c r="D173" s="30"/>
      <c r="E173" s="31"/>
      <c r="F173" s="32"/>
      <c r="G173" s="1"/>
    </row>
    <row r="174" spans="1:7" ht="63.75" customHeight="1">
      <c r="A174" s="11">
        <v>5</v>
      </c>
      <c r="B174" s="12" t="s">
        <v>23</v>
      </c>
      <c r="C174" s="13">
        <f>I170</f>
        <v>250800</v>
      </c>
      <c r="D174" s="25">
        <v>13</v>
      </c>
      <c r="E174" s="26">
        <f>D174*944</f>
        <v>12272</v>
      </c>
      <c r="F174" s="27">
        <f>C174/E174</f>
        <v>20.4367666232073</v>
      </c>
      <c r="G174" s="1"/>
    </row>
    <row r="175" spans="1:7" ht="40.5" customHeight="1">
      <c r="A175" s="11"/>
      <c r="B175" s="12"/>
      <c r="C175" s="13"/>
      <c r="D175" s="33" t="s">
        <v>17</v>
      </c>
      <c r="E175" s="26"/>
      <c r="F175" s="27"/>
      <c r="G175" s="1"/>
    </row>
    <row r="176" spans="1:7" ht="18.75" customHeight="1">
      <c r="A176" s="32">
        <v>6</v>
      </c>
      <c r="B176" s="34" t="s">
        <v>24</v>
      </c>
      <c r="C176" s="35">
        <v>120000</v>
      </c>
      <c r="D176" s="30">
        <f>C176*0.5666/10000</f>
        <v>6.7992</v>
      </c>
      <c r="E176" s="36">
        <f>D176*944</f>
        <v>6418.4448</v>
      </c>
      <c r="F176" s="27">
        <f>C176/E176</f>
        <v>18.696117788533446</v>
      </c>
      <c r="G176" s="1"/>
    </row>
    <row r="177" spans="1:7" ht="46.5" customHeight="1">
      <c r="A177" s="32"/>
      <c r="B177" s="34"/>
      <c r="C177" s="35"/>
      <c r="D177" s="26" t="s">
        <v>17</v>
      </c>
      <c r="E177" s="36"/>
      <c r="F177" s="27"/>
      <c r="G177" s="1"/>
    </row>
    <row r="178" spans="1:7" ht="12.75">
      <c r="A178" s="37" t="s">
        <v>25</v>
      </c>
      <c r="B178" s="37"/>
      <c r="C178" s="37"/>
      <c r="D178" s="37"/>
      <c r="E178" s="37"/>
      <c r="F178" s="37"/>
      <c r="G178" s="1"/>
    </row>
    <row r="181" spans="1:7" ht="12.75">
      <c r="A181" s="1"/>
      <c r="B181" s="2"/>
      <c r="C181" s="3" t="s">
        <v>55</v>
      </c>
      <c r="D181" s="3"/>
      <c r="E181" s="1"/>
      <c r="F181" s="1"/>
      <c r="G181" s="1"/>
    </row>
    <row r="182" spans="1:7" ht="25.5" customHeight="1">
      <c r="A182" s="4" t="s">
        <v>1</v>
      </c>
      <c r="B182" s="4"/>
      <c r="C182" s="4"/>
      <c r="D182" s="4"/>
      <c r="E182" s="4"/>
      <c r="F182" s="4"/>
      <c r="G182" s="1"/>
    </row>
    <row r="183" spans="1:7" ht="51" customHeight="1">
      <c r="A183" s="5" t="s">
        <v>2</v>
      </c>
      <c r="B183" s="5"/>
      <c r="C183" s="5"/>
      <c r="D183" s="5"/>
      <c r="E183" s="5"/>
      <c r="F183" s="5"/>
      <c r="G183" s="6"/>
    </row>
    <row r="184" spans="1:7" ht="12.75">
      <c r="A184" s="1"/>
      <c r="B184" s="2"/>
      <c r="C184" s="3"/>
      <c r="D184" s="1"/>
      <c r="E184" s="1"/>
      <c r="F184" s="1"/>
      <c r="G184" s="1"/>
    </row>
    <row r="185" spans="1:7" ht="12.75">
      <c r="A185" s="7" t="s">
        <v>3</v>
      </c>
      <c r="B185" s="8" t="s">
        <v>4</v>
      </c>
      <c r="C185" s="9" t="s">
        <v>5</v>
      </c>
      <c r="D185" s="10" t="s">
        <v>6</v>
      </c>
      <c r="E185" s="10" t="s">
        <v>7</v>
      </c>
      <c r="F185" s="10" t="s">
        <v>8</v>
      </c>
      <c r="G185" s="1"/>
    </row>
    <row r="186" spans="1:12" ht="41.25" customHeight="1">
      <c r="A186" s="11">
        <v>1</v>
      </c>
      <c r="B186" s="12" t="s">
        <v>9</v>
      </c>
      <c r="C186" s="13">
        <f>I186</f>
        <v>8400</v>
      </c>
      <c r="D186" s="14">
        <v>3225.6</v>
      </c>
      <c r="E186" s="15">
        <f>D186*2.63</f>
        <v>8483.328</v>
      </c>
      <c r="F186" s="16">
        <f>C186/E186</f>
        <v>0.9901774397972117</v>
      </c>
      <c r="G186" s="1"/>
      <c r="H186" s="17"/>
      <c r="I186" s="18">
        <v>8400</v>
      </c>
      <c r="J186" s="19" t="s">
        <v>27</v>
      </c>
      <c r="K186" s="19" t="s">
        <v>28</v>
      </c>
      <c r="L186" s="19">
        <v>1.1</v>
      </c>
    </row>
    <row r="187" spans="1:12" ht="48.75" customHeight="1">
      <c r="A187" s="11"/>
      <c r="B187" s="12"/>
      <c r="C187" s="13"/>
      <c r="D187" s="20" t="s">
        <v>12</v>
      </c>
      <c r="E187" s="15"/>
      <c r="F187" s="16"/>
      <c r="G187" s="1"/>
      <c r="H187" s="17"/>
      <c r="I187" s="21">
        <v>600000</v>
      </c>
      <c r="J187" s="22" t="s">
        <v>13</v>
      </c>
      <c r="K187" s="23">
        <v>40000</v>
      </c>
      <c r="L187" s="22">
        <v>15</v>
      </c>
    </row>
    <row r="188" spans="1:12" ht="63.75" customHeight="1">
      <c r="A188" s="24">
        <v>2</v>
      </c>
      <c r="B188" s="12" t="s">
        <v>14</v>
      </c>
      <c r="C188" s="13">
        <v>400000</v>
      </c>
      <c r="D188" s="25">
        <v>46.24</v>
      </c>
      <c r="E188" s="26">
        <f>D188*944</f>
        <v>43650.560000000005</v>
      </c>
      <c r="F188" s="27">
        <f>C188/E188</f>
        <v>9.1636854143452</v>
      </c>
      <c r="G188" s="1"/>
      <c r="H188" s="17"/>
      <c r="I188" s="28" t="s">
        <v>29</v>
      </c>
      <c r="J188" s="22" t="s">
        <v>30</v>
      </c>
      <c r="K188" s="23">
        <v>20155</v>
      </c>
      <c r="L188" s="22">
        <v>80</v>
      </c>
    </row>
    <row r="189" spans="1:12" ht="35.25" customHeight="1">
      <c r="A189" s="24"/>
      <c r="B189" s="12"/>
      <c r="C189" s="13"/>
      <c r="D189" s="25" t="s">
        <v>17</v>
      </c>
      <c r="E189" s="26"/>
      <c r="F189" s="27"/>
      <c r="G189" s="1"/>
      <c r="H189" s="17"/>
      <c r="I189" s="28">
        <v>6580</v>
      </c>
      <c r="J189" s="22" t="s">
        <v>31</v>
      </c>
      <c r="K189" s="22">
        <v>705.57</v>
      </c>
      <c r="L189" s="22">
        <v>9.3</v>
      </c>
    </row>
    <row r="190" spans="1:12" ht="12.75" customHeight="1">
      <c r="A190" s="11">
        <v>3</v>
      </c>
      <c r="B190" s="12" t="s">
        <v>19</v>
      </c>
      <c r="C190" s="13">
        <v>1616400</v>
      </c>
      <c r="D190" s="25">
        <v>23.3</v>
      </c>
      <c r="E190" s="26">
        <f>D190*944</f>
        <v>21995.2</v>
      </c>
      <c r="F190" s="27">
        <f>C190/E190</f>
        <v>73.48876118425838</v>
      </c>
      <c r="G190" s="1"/>
      <c r="H190" s="17"/>
      <c r="I190" s="21">
        <v>319200</v>
      </c>
      <c r="J190" s="22" t="s">
        <v>32</v>
      </c>
      <c r="K190" s="23">
        <v>13437</v>
      </c>
      <c r="L190" s="22">
        <v>24</v>
      </c>
    </row>
    <row r="191" spans="1:7" ht="12.75">
      <c r="A191" s="11"/>
      <c r="B191" s="12"/>
      <c r="C191" s="13"/>
      <c r="D191" s="25" t="s">
        <v>17</v>
      </c>
      <c r="E191" s="26"/>
      <c r="F191" s="27"/>
      <c r="G191" s="1"/>
    </row>
    <row r="192" spans="1:7" ht="63.75" customHeight="1">
      <c r="A192" s="11">
        <v>4</v>
      </c>
      <c r="B192" s="12" t="s">
        <v>21</v>
      </c>
      <c r="C192" s="29">
        <v>50000</v>
      </c>
      <c r="D192" s="30" t="s">
        <v>22</v>
      </c>
      <c r="E192" s="31" t="s">
        <v>22</v>
      </c>
      <c r="F192" s="32" t="s">
        <v>22</v>
      </c>
      <c r="G192" s="1"/>
    </row>
    <row r="193" spans="1:7" ht="34.5" customHeight="1">
      <c r="A193" s="11"/>
      <c r="B193" s="12"/>
      <c r="C193" s="29"/>
      <c r="D193" s="30"/>
      <c r="E193" s="31"/>
      <c r="F193" s="32"/>
      <c r="G193" s="1"/>
    </row>
    <row r="194" spans="1:7" ht="63.75" customHeight="1">
      <c r="A194" s="11">
        <v>5</v>
      </c>
      <c r="B194" s="12" t="s">
        <v>23</v>
      </c>
      <c r="C194" s="13">
        <f>I190</f>
        <v>319200</v>
      </c>
      <c r="D194" s="25">
        <v>15.53</v>
      </c>
      <c r="E194" s="26">
        <f>D194*944</f>
        <v>14660.32</v>
      </c>
      <c r="F194" s="27">
        <f>C194/E194</f>
        <v>21.77305815971275</v>
      </c>
      <c r="G194" s="1"/>
    </row>
    <row r="195" spans="1:7" ht="40.5" customHeight="1">
      <c r="A195" s="11"/>
      <c r="B195" s="12"/>
      <c r="C195" s="13"/>
      <c r="D195" s="33" t="s">
        <v>17</v>
      </c>
      <c r="E195" s="26"/>
      <c r="F195" s="27"/>
      <c r="G195" s="1"/>
    </row>
    <row r="196" spans="1:7" ht="18.75" customHeight="1">
      <c r="A196" s="32">
        <v>6</v>
      </c>
      <c r="B196" s="34" t="s">
        <v>24</v>
      </c>
      <c r="C196" s="35">
        <v>160000</v>
      </c>
      <c r="D196" s="30">
        <f>C196*0.5666/10000</f>
        <v>9.0656</v>
      </c>
      <c r="E196" s="36">
        <f>D196*944</f>
        <v>8557.9264</v>
      </c>
      <c r="F196" s="27">
        <f>C196/E196</f>
        <v>18.696117788533446</v>
      </c>
      <c r="G196" s="1"/>
    </row>
    <row r="197" spans="1:7" ht="46.5" customHeight="1">
      <c r="A197" s="32"/>
      <c r="B197" s="34"/>
      <c r="C197" s="35"/>
      <c r="D197" s="26" t="s">
        <v>17</v>
      </c>
      <c r="E197" s="36"/>
      <c r="F197" s="27"/>
      <c r="G197" s="1"/>
    </row>
    <row r="198" spans="1:7" ht="12.75">
      <c r="A198" s="37" t="s">
        <v>25</v>
      </c>
      <c r="B198" s="37"/>
      <c r="C198" s="37"/>
      <c r="D198" s="37"/>
      <c r="E198" s="37"/>
      <c r="F198" s="37"/>
      <c r="G198" s="1"/>
    </row>
    <row r="201" spans="1:7" ht="12.75">
      <c r="A201" s="1"/>
      <c r="B201" s="2"/>
      <c r="C201" s="3" t="s">
        <v>56</v>
      </c>
      <c r="D201" s="3"/>
      <c r="E201" s="1"/>
      <c r="F201" s="1"/>
      <c r="G201" s="1"/>
    </row>
    <row r="202" spans="1:7" ht="25.5" customHeight="1">
      <c r="A202" s="4" t="s">
        <v>1</v>
      </c>
      <c r="B202" s="4"/>
      <c r="C202" s="4"/>
      <c r="D202" s="4"/>
      <c r="E202" s="4"/>
      <c r="F202" s="4"/>
      <c r="G202" s="1"/>
    </row>
    <row r="203" spans="1:7" ht="51" customHeight="1">
      <c r="A203" s="5" t="s">
        <v>2</v>
      </c>
      <c r="B203" s="5"/>
      <c r="C203" s="5"/>
      <c r="D203" s="5"/>
      <c r="E203" s="5"/>
      <c r="F203" s="5"/>
      <c r="G203" s="6"/>
    </row>
    <row r="204" spans="1:7" ht="12.75">
      <c r="A204" s="1"/>
      <c r="B204" s="2"/>
      <c r="C204" s="3"/>
      <c r="D204" s="1"/>
      <c r="E204" s="1"/>
      <c r="F204" s="1"/>
      <c r="G204" s="1"/>
    </row>
    <row r="205" spans="1:7" ht="12.75">
      <c r="A205" s="7" t="s">
        <v>3</v>
      </c>
      <c r="B205" s="8" t="s">
        <v>4</v>
      </c>
      <c r="C205" s="9" t="s">
        <v>5</v>
      </c>
      <c r="D205" s="10" t="s">
        <v>6</v>
      </c>
      <c r="E205" s="10" t="s">
        <v>7</v>
      </c>
      <c r="F205" s="10" t="s">
        <v>8</v>
      </c>
      <c r="G205" s="1"/>
    </row>
    <row r="206" spans="1:12" ht="41.25" customHeight="1">
      <c r="A206" s="11">
        <v>1</v>
      </c>
      <c r="B206" s="12" t="s">
        <v>9</v>
      </c>
      <c r="C206" s="13">
        <f>I206</f>
        <v>5400</v>
      </c>
      <c r="D206" s="14">
        <v>2073.6</v>
      </c>
      <c r="E206" s="15">
        <f>D206*2.63</f>
        <v>5453.567999999999</v>
      </c>
      <c r="F206" s="16">
        <f>C206/E206</f>
        <v>0.9901774397972117</v>
      </c>
      <c r="G206" s="1"/>
      <c r="H206" s="17"/>
      <c r="I206" s="18">
        <v>5400</v>
      </c>
      <c r="J206" s="19" t="s">
        <v>10</v>
      </c>
      <c r="K206" s="19" t="s">
        <v>11</v>
      </c>
      <c r="L206" s="19">
        <v>1.1</v>
      </c>
    </row>
    <row r="207" spans="1:12" ht="48.75" customHeight="1">
      <c r="A207" s="11"/>
      <c r="B207" s="12"/>
      <c r="C207" s="13"/>
      <c r="D207" s="20" t="s">
        <v>12</v>
      </c>
      <c r="E207" s="15"/>
      <c r="F207" s="16"/>
      <c r="G207" s="1"/>
      <c r="H207" s="17"/>
      <c r="I207" s="21">
        <v>600000</v>
      </c>
      <c r="J207" s="22" t="s">
        <v>13</v>
      </c>
      <c r="K207" s="23">
        <v>40000</v>
      </c>
      <c r="L207" s="22">
        <v>15</v>
      </c>
    </row>
    <row r="208" spans="1:12" ht="63.75" customHeight="1">
      <c r="A208" s="24">
        <v>2</v>
      </c>
      <c r="B208" s="12" t="s">
        <v>14</v>
      </c>
      <c r="C208" s="13">
        <v>400000</v>
      </c>
      <c r="D208" s="25">
        <v>46.24</v>
      </c>
      <c r="E208" s="26">
        <f>D208*944</f>
        <v>43650.560000000005</v>
      </c>
      <c r="F208" s="27">
        <f>C208/E208</f>
        <v>9.1636854143452</v>
      </c>
      <c r="G208" s="1"/>
      <c r="H208" s="17"/>
      <c r="I208" s="28" t="s">
        <v>15</v>
      </c>
      <c r="J208" s="22" t="s">
        <v>16</v>
      </c>
      <c r="K208" s="23">
        <v>16859</v>
      </c>
      <c r="L208" s="22">
        <v>76</v>
      </c>
    </row>
    <row r="209" spans="1:12" ht="35.25" customHeight="1">
      <c r="A209" s="24"/>
      <c r="B209" s="12"/>
      <c r="C209" s="13"/>
      <c r="D209" s="25" t="s">
        <v>17</v>
      </c>
      <c r="E209" s="26"/>
      <c r="F209" s="27"/>
      <c r="G209" s="1"/>
      <c r="H209" s="17"/>
      <c r="I209" s="21">
        <v>4230</v>
      </c>
      <c r="J209" s="22" t="s">
        <v>18</v>
      </c>
      <c r="K209" s="22">
        <v>453.58</v>
      </c>
      <c r="L209" s="22">
        <v>9.3</v>
      </c>
    </row>
    <row r="210" spans="1:12" ht="12.75" customHeight="1">
      <c r="A210" s="11">
        <v>3</v>
      </c>
      <c r="B210" s="12" t="s">
        <v>19</v>
      </c>
      <c r="C210" s="13">
        <v>1279650</v>
      </c>
      <c r="D210" s="25">
        <v>19.49</v>
      </c>
      <c r="E210" s="26">
        <f>D210*944</f>
        <v>18398.559999999998</v>
      </c>
      <c r="F210" s="27">
        <f>C210/E210</f>
        <v>69.55163882390796</v>
      </c>
      <c r="G210" s="1"/>
      <c r="H210" s="17"/>
      <c r="I210" s="21">
        <v>250800</v>
      </c>
      <c r="J210" s="22" t="s">
        <v>20</v>
      </c>
      <c r="K210" s="23">
        <v>11240</v>
      </c>
      <c r="L210" s="22">
        <v>22</v>
      </c>
    </row>
    <row r="211" spans="1:7" ht="12.75">
      <c r="A211" s="11"/>
      <c r="B211" s="12"/>
      <c r="C211" s="13"/>
      <c r="D211" s="25" t="s">
        <v>17</v>
      </c>
      <c r="E211" s="26"/>
      <c r="F211" s="27"/>
      <c r="G211" s="1"/>
    </row>
    <row r="212" spans="1:7" ht="63.75" customHeight="1">
      <c r="A212" s="11">
        <v>4</v>
      </c>
      <c r="B212" s="12" t="s">
        <v>21</v>
      </c>
      <c r="C212" s="29">
        <v>50000</v>
      </c>
      <c r="D212" s="30" t="s">
        <v>22</v>
      </c>
      <c r="E212" s="31" t="s">
        <v>22</v>
      </c>
      <c r="F212" s="32" t="s">
        <v>22</v>
      </c>
      <c r="G212" s="1"/>
    </row>
    <row r="213" spans="1:7" ht="34.5" customHeight="1">
      <c r="A213" s="11"/>
      <c r="B213" s="12"/>
      <c r="C213" s="29"/>
      <c r="D213" s="30"/>
      <c r="E213" s="31"/>
      <c r="F213" s="32"/>
      <c r="G213" s="1"/>
    </row>
    <row r="214" spans="1:7" ht="63.75" customHeight="1">
      <c r="A214" s="11">
        <v>5</v>
      </c>
      <c r="B214" s="12" t="s">
        <v>23</v>
      </c>
      <c r="C214" s="13">
        <f>I210</f>
        <v>250800</v>
      </c>
      <c r="D214" s="25">
        <v>13</v>
      </c>
      <c r="E214" s="26">
        <f>D214*944</f>
        <v>12272</v>
      </c>
      <c r="F214" s="27">
        <f>C214/E214</f>
        <v>20.4367666232073</v>
      </c>
      <c r="G214" s="1"/>
    </row>
    <row r="215" spans="1:7" ht="40.5" customHeight="1">
      <c r="A215" s="11"/>
      <c r="B215" s="12"/>
      <c r="C215" s="13"/>
      <c r="D215" s="33" t="s">
        <v>17</v>
      </c>
      <c r="E215" s="26"/>
      <c r="F215" s="27"/>
      <c r="G215" s="1"/>
    </row>
    <row r="216" spans="1:7" ht="18.75" customHeight="1">
      <c r="A216" s="32">
        <v>6</v>
      </c>
      <c r="B216" s="34" t="s">
        <v>24</v>
      </c>
      <c r="C216" s="35">
        <v>120000</v>
      </c>
      <c r="D216" s="30">
        <f>C216*0.5666/10000</f>
        <v>6.7992</v>
      </c>
      <c r="E216" s="36">
        <f>D216*944</f>
        <v>6418.4448</v>
      </c>
      <c r="F216" s="27">
        <f>C216/E216</f>
        <v>18.696117788533446</v>
      </c>
      <c r="G216" s="1"/>
    </row>
    <row r="217" spans="1:7" ht="46.5" customHeight="1">
      <c r="A217" s="32"/>
      <c r="B217" s="34"/>
      <c r="C217" s="35"/>
      <c r="D217" s="26" t="s">
        <v>17</v>
      </c>
      <c r="E217" s="36"/>
      <c r="F217" s="27"/>
      <c r="G217" s="1"/>
    </row>
    <row r="218" spans="1:7" ht="12.75">
      <c r="A218" s="37" t="s">
        <v>25</v>
      </c>
      <c r="B218" s="37"/>
      <c r="C218" s="37"/>
      <c r="D218" s="37"/>
      <c r="E218" s="37"/>
      <c r="F218" s="37"/>
      <c r="G218" s="1"/>
    </row>
    <row r="221" spans="1:7" ht="12.75">
      <c r="A221" s="1"/>
      <c r="B221" s="2"/>
      <c r="C221" s="3" t="s">
        <v>57</v>
      </c>
      <c r="D221" s="3"/>
      <c r="E221" s="1"/>
      <c r="F221" s="1"/>
      <c r="G221" s="1"/>
    </row>
    <row r="222" spans="1:7" ht="25.5" customHeight="1">
      <c r="A222" s="4" t="s">
        <v>1</v>
      </c>
      <c r="B222" s="4"/>
      <c r="C222" s="4"/>
      <c r="D222" s="4"/>
      <c r="E222" s="4"/>
      <c r="F222" s="4"/>
      <c r="G222" s="1"/>
    </row>
    <row r="223" spans="1:7" ht="51" customHeight="1">
      <c r="A223" s="5" t="s">
        <v>2</v>
      </c>
      <c r="B223" s="5"/>
      <c r="C223" s="5"/>
      <c r="D223" s="5"/>
      <c r="E223" s="5"/>
      <c r="F223" s="5"/>
      <c r="G223" s="6"/>
    </row>
    <row r="224" spans="1:7" ht="12.75">
      <c r="A224" s="1"/>
      <c r="B224" s="2"/>
      <c r="C224" s="3"/>
      <c r="D224" s="1"/>
      <c r="E224" s="1"/>
      <c r="F224" s="1"/>
      <c r="G224" s="1"/>
    </row>
    <row r="225" spans="1:7" ht="12.75">
      <c r="A225" s="7" t="s">
        <v>3</v>
      </c>
      <c r="B225" s="8" t="s">
        <v>4</v>
      </c>
      <c r="C225" s="9" t="s">
        <v>5</v>
      </c>
      <c r="D225" s="10" t="s">
        <v>6</v>
      </c>
      <c r="E225" s="10" t="s">
        <v>7</v>
      </c>
      <c r="F225" s="10" t="s">
        <v>8</v>
      </c>
      <c r="G225" s="1"/>
    </row>
    <row r="226" spans="1:12" ht="41.25" customHeight="1">
      <c r="A226" s="11">
        <v>1</v>
      </c>
      <c r="B226" s="12" t="s">
        <v>9</v>
      </c>
      <c r="C226" s="13">
        <f>I226</f>
        <v>14400</v>
      </c>
      <c r="D226" s="14">
        <v>5529.6</v>
      </c>
      <c r="E226" s="15">
        <f>D226*2.63</f>
        <v>14542.848</v>
      </c>
      <c r="F226" s="16">
        <f>C226/E226</f>
        <v>0.9901774397972116</v>
      </c>
      <c r="G226" s="1"/>
      <c r="H226" s="17"/>
      <c r="I226" s="18">
        <v>14400</v>
      </c>
      <c r="J226" s="19" t="s">
        <v>43</v>
      </c>
      <c r="K226" s="39">
        <v>13990</v>
      </c>
      <c r="L226" s="19">
        <v>1.1</v>
      </c>
    </row>
    <row r="227" spans="1:12" ht="48.75" customHeight="1">
      <c r="A227" s="11"/>
      <c r="B227" s="12"/>
      <c r="C227" s="13"/>
      <c r="D227" s="20" t="s">
        <v>12</v>
      </c>
      <c r="E227" s="15"/>
      <c r="F227" s="16"/>
      <c r="G227" s="1"/>
      <c r="H227" s="17"/>
      <c r="I227" s="21">
        <v>1200000</v>
      </c>
      <c r="J227" s="22" t="s">
        <v>44</v>
      </c>
      <c r="K227" s="23">
        <v>140000</v>
      </c>
      <c r="L227" s="22">
        <v>8.6</v>
      </c>
    </row>
    <row r="228" spans="1:12" ht="63.75" customHeight="1">
      <c r="A228" s="24">
        <v>2</v>
      </c>
      <c r="B228" s="12" t="s">
        <v>14</v>
      </c>
      <c r="C228" s="13">
        <v>800000</v>
      </c>
      <c r="D228" s="25">
        <v>161.8</v>
      </c>
      <c r="E228" s="26">
        <f>D228*944</f>
        <v>152739.2</v>
      </c>
      <c r="F228" s="27">
        <f>C228/E228</f>
        <v>5.237686199744401</v>
      </c>
      <c r="G228" s="1"/>
      <c r="H228" s="17"/>
      <c r="I228" s="28" t="s">
        <v>45</v>
      </c>
      <c r="J228" s="22" t="s">
        <v>46</v>
      </c>
      <c r="K228" s="22" t="s">
        <v>47</v>
      </c>
      <c r="L228" s="22">
        <v>93</v>
      </c>
    </row>
    <row r="229" spans="1:12" ht="35.25" customHeight="1">
      <c r="A229" s="24"/>
      <c r="B229" s="12"/>
      <c r="C229" s="13"/>
      <c r="D229" s="25" t="s">
        <v>17</v>
      </c>
      <c r="E229" s="26"/>
      <c r="F229" s="27"/>
      <c r="G229" s="1"/>
      <c r="H229" s="17"/>
      <c r="I229" s="21">
        <v>11280</v>
      </c>
      <c r="J229" s="22" t="s">
        <v>48</v>
      </c>
      <c r="K229" s="22" t="s">
        <v>49</v>
      </c>
      <c r="L229" s="22">
        <v>9.3</v>
      </c>
    </row>
    <row r="230" spans="1:12" ht="12.75" customHeight="1">
      <c r="A230" s="11">
        <v>3</v>
      </c>
      <c r="B230" s="12" t="s">
        <v>19</v>
      </c>
      <c r="C230" s="13">
        <v>2963400</v>
      </c>
      <c r="D230" s="25">
        <v>37</v>
      </c>
      <c r="E230" s="26">
        <f>D230*944</f>
        <v>34928</v>
      </c>
      <c r="F230" s="27">
        <f>C230/E230</f>
        <v>84.84310581768209</v>
      </c>
      <c r="G230" s="1"/>
      <c r="H230" s="17"/>
      <c r="I230" s="21">
        <v>638400</v>
      </c>
      <c r="J230" s="22" t="s">
        <v>50</v>
      </c>
      <c r="K230" s="23">
        <v>21282</v>
      </c>
      <c r="L230" s="22">
        <v>30</v>
      </c>
    </row>
    <row r="231" spans="1:7" ht="12.75">
      <c r="A231" s="11"/>
      <c r="B231" s="12"/>
      <c r="C231" s="13"/>
      <c r="D231" s="25" t="s">
        <v>17</v>
      </c>
      <c r="E231" s="26"/>
      <c r="F231" s="27"/>
      <c r="G231" s="1"/>
    </row>
    <row r="232" spans="1:7" ht="63.75" customHeight="1">
      <c r="A232" s="11">
        <v>4</v>
      </c>
      <c r="B232" s="12" t="s">
        <v>21</v>
      </c>
      <c r="C232" s="29">
        <v>50000</v>
      </c>
      <c r="D232" s="30" t="s">
        <v>22</v>
      </c>
      <c r="E232" s="31" t="s">
        <v>22</v>
      </c>
      <c r="F232" s="32" t="s">
        <v>22</v>
      </c>
      <c r="G232" s="1"/>
    </row>
    <row r="233" spans="1:7" ht="34.5" customHeight="1">
      <c r="A233" s="11"/>
      <c r="B233" s="12"/>
      <c r="C233" s="29"/>
      <c r="D233" s="30"/>
      <c r="E233" s="31"/>
      <c r="F233" s="32"/>
      <c r="G233" s="1"/>
    </row>
    <row r="234" spans="1:7" ht="63.75" customHeight="1">
      <c r="A234" s="11">
        <v>5</v>
      </c>
      <c r="B234" s="12" t="s">
        <v>23</v>
      </c>
      <c r="C234" s="13">
        <f>I230</f>
        <v>638400</v>
      </c>
      <c r="D234" s="25">
        <v>24.6</v>
      </c>
      <c r="E234" s="26">
        <f>D234*944</f>
        <v>23222.4</v>
      </c>
      <c r="F234" s="27">
        <f>C234/E234</f>
        <v>27.490698635799916</v>
      </c>
      <c r="G234" s="1"/>
    </row>
    <row r="235" spans="1:7" ht="40.5" customHeight="1">
      <c r="A235" s="11"/>
      <c r="B235" s="12"/>
      <c r="C235" s="13"/>
      <c r="D235" s="33" t="s">
        <v>17</v>
      </c>
      <c r="E235" s="26"/>
      <c r="F235" s="27"/>
      <c r="G235" s="1"/>
    </row>
    <row r="236" spans="1:7" ht="18.75" customHeight="1">
      <c r="A236" s="32">
        <v>6</v>
      </c>
      <c r="B236" s="34" t="s">
        <v>24</v>
      </c>
      <c r="C236" s="35">
        <v>200000</v>
      </c>
      <c r="D236" s="30">
        <f>C236*0.5666/10000</f>
        <v>11.332</v>
      </c>
      <c r="E236" s="36">
        <f>D236*944</f>
        <v>10697.408000000001</v>
      </c>
      <c r="F236" s="27">
        <f>C236/E236</f>
        <v>18.696117788533446</v>
      </c>
      <c r="G236" s="1"/>
    </row>
    <row r="237" spans="1:7" ht="46.5" customHeight="1">
      <c r="A237" s="32"/>
      <c r="B237" s="34"/>
      <c r="C237" s="35"/>
      <c r="D237" s="26" t="s">
        <v>17</v>
      </c>
      <c r="E237" s="36"/>
      <c r="F237" s="27"/>
      <c r="G237" s="1"/>
    </row>
    <row r="238" spans="1:7" ht="12.75">
      <c r="A238" s="37" t="s">
        <v>25</v>
      </c>
      <c r="B238" s="37"/>
      <c r="C238" s="37"/>
      <c r="D238" s="37"/>
      <c r="E238" s="37"/>
      <c r="F238" s="37"/>
      <c r="G238" s="1"/>
    </row>
    <row r="241" spans="1:7" ht="12.75">
      <c r="A241" s="1"/>
      <c r="B241" s="2"/>
      <c r="C241" s="3" t="s">
        <v>58</v>
      </c>
      <c r="D241" s="3"/>
      <c r="E241" s="1"/>
      <c r="F241" s="1"/>
      <c r="G241" s="1"/>
    </row>
    <row r="242" spans="1:7" ht="25.5" customHeight="1">
      <c r="A242" s="4" t="s">
        <v>1</v>
      </c>
      <c r="B242" s="4"/>
      <c r="C242" s="4"/>
      <c r="D242" s="4"/>
      <c r="E242" s="4"/>
      <c r="F242" s="4"/>
      <c r="G242" s="1"/>
    </row>
    <row r="243" spans="1:7" ht="51" customHeight="1">
      <c r="A243" s="5" t="s">
        <v>2</v>
      </c>
      <c r="B243" s="5"/>
      <c r="C243" s="5"/>
      <c r="D243" s="5"/>
      <c r="E243" s="5"/>
      <c r="F243" s="5"/>
      <c r="G243" s="6"/>
    </row>
    <row r="244" spans="1:7" ht="12.75">
      <c r="A244" s="1"/>
      <c r="B244" s="2"/>
      <c r="C244" s="3"/>
      <c r="D244" s="1"/>
      <c r="E244" s="1"/>
      <c r="F244" s="1"/>
      <c r="G244" s="1"/>
    </row>
    <row r="245" spans="1:7" ht="12.75">
      <c r="A245" s="7" t="s">
        <v>3</v>
      </c>
      <c r="B245" s="8" t="s">
        <v>4</v>
      </c>
      <c r="C245" s="9" t="s">
        <v>5</v>
      </c>
      <c r="D245" s="10" t="s">
        <v>6</v>
      </c>
      <c r="E245" s="10" t="s">
        <v>7</v>
      </c>
      <c r="F245" s="10" t="s">
        <v>8</v>
      </c>
      <c r="G245" s="1"/>
    </row>
    <row r="246" spans="1:12" ht="41.25" customHeight="1">
      <c r="A246" s="11">
        <v>1</v>
      </c>
      <c r="B246" s="12" t="s">
        <v>9</v>
      </c>
      <c r="C246" s="13">
        <f>I246</f>
        <v>5100</v>
      </c>
      <c r="D246" s="14">
        <v>1958.4</v>
      </c>
      <c r="E246" s="15">
        <f>D246*2.63</f>
        <v>5150.592</v>
      </c>
      <c r="F246" s="16">
        <f>C246/E246</f>
        <v>0.9901774397972117</v>
      </c>
      <c r="G246" s="1"/>
      <c r="H246" s="17"/>
      <c r="I246" s="40">
        <v>5100</v>
      </c>
      <c r="J246" s="41" t="s">
        <v>59</v>
      </c>
      <c r="K246" s="41" t="s">
        <v>60</v>
      </c>
      <c r="L246" s="41">
        <v>1.1</v>
      </c>
    </row>
    <row r="247" spans="1:12" ht="48.75" customHeight="1">
      <c r="A247" s="11"/>
      <c r="B247" s="12"/>
      <c r="C247" s="13"/>
      <c r="D247" s="20" t="s">
        <v>12</v>
      </c>
      <c r="E247" s="15"/>
      <c r="F247" s="16"/>
      <c r="G247" s="1"/>
      <c r="H247" s="17"/>
      <c r="I247" s="42" t="s">
        <v>15</v>
      </c>
      <c r="J247" s="43" t="s">
        <v>61</v>
      </c>
      <c r="K247" s="43" t="s">
        <v>62</v>
      </c>
      <c r="L247" s="43">
        <v>75</v>
      </c>
    </row>
    <row r="248" spans="1:12" ht="12.75" customHeight="1">
      <c r="A248" s="11">
        <v>2</v>
      </c>
      <c r="B248" s="12" t="s">
        <v>19</v>
      </c>
      <c r="C248" s="13">
        <v>1279650</v>
      </c>
      <c r="D248" s="25">
        <v>19.6</v>
      </c>
      <c r="E248" s="26">
        <f>D248*944</f>
        <v>18502.4</v>
      </c>
      <c r="F248" s="27">
        <f>C248/E248</f>
        <v>69.16129799377377</v>
      </c>
      <c r="G248" s="1"/>
      <c r="H248" s="17"/>
      <c r="I248" s="44">
        <v>3995</v>
      </c>
      <c r="J248" s="43" t="s">
        <v>63</v>
      </c>
      <c r="K248" s="43">
        <v>428.38</v>
      </c>
      <c r="L248" s="43">
        <v>9.3</v>
      </c>
    </row>
    <row r="249" spans="1:7" ht="12.75">
      <c r="A249" s="11"/>
      <c r="B249" s="12"/>
      <c r="C249" s="13"/>
      <c r="D249" s="25" t="s">
        <v>17</v>
      </c>
      <c r="E249" s="26"/>
      <c r="F249" s="27"/>
      <c r="G249" s="1"/>
    </row>
    <row r="250" spans="1:7" ht="63.75" customHeight="1">
      <c r="A250" s="11">
        <v>3</v>
      </c>
      <c r="B250" s="12" t="s">
        <v>21</v>
      </c>
      <c r="C250" s="29">
        <v>50000</v>
      </c>
      <c r="D250" s="30" t="s">
        <v>22</v>
      </c>
      <c r="E250" s="31" t="s">
        <v>22</v>
      </c>
      <c r="F250" s="32" t="s">
        <v>22</v>
      </c>
      <c r="G250" s="1"/>
    </row>
    <row r="251" spans="1:7" ht="34.5" customHeight="1">
      <c r="A251" s="11"/>
      <c r="B251" s="12"/>
      <c r="C251" s="29"/>
      <c r="D251" s="30"/>
      <c r="E251" s="31"/>
      <c r="F251" s="32"/>
      <c r="G251" s="1"/>
    </row>
    <row r="252" spans="1:7" ht="18.75" customHeight="1">
      <c r="A252" s="11">
        <v>4</v>
      </c>
      <c r="B252" s="34" t="s">
        <v>24</v>
      </c>
      <c r="C252" s="35">
        <v>120000</v>
      </c>
      <c r="D252" s="30">
        <f>C252*0.5666/10000</f>
        <v>6.7992</v>
      </c>
      <c r="E252" s="36">
        <f>D252*944</f>
        <v>6418.4448</v>
      </c>
      <c r="F252" s="27">
        <f>C252/E252</f>
        <v>18.696117788533446</v>
      </c>
      <c r="G252" s="1"/>
    </row>
    <row r="253" spans="1:7" ht="46.5" customHeight="1">
      <c r="A253" s="11"/>
      <c r="B253" s="34"/>
      <c r="C253" s="35"/>
      <c r="D253" s="26" t="s">
        <v>17</v>
      </c>
      <c r="E253" s="36"/>
      <c r="F253" s="27"/>
      <c r="G253" s="1"/>
    </row>
    <row r="254" spans="1:7" ht="12.75">
      <c r="A254" s="37" t="s">
        <v>25</v>
      </c>
      <c r="B254" s="37"/>
      <c r="C254" s="37"/>
      <c r="D254" s="37"/>
      <c r="E254" s="37"/>
      <c r="F254" s="37"/>
      <c r="G254" s="1"/>
    </row>
    <row r="257" spans="1:7" ht="12.75">
      <c r="A257" s="1"/>
      <c r="B257" s="2"/>
      <c r="C257" s="3" t="s">
        <v>64</v>
      </c>
      <c r="D257" s="3"/>
      <c r="E257" s="1"/>
      <c r="F257" s="1"/>
      <c r="G257" s="1"/>
    </row>
    <row r="258" spans="1:7" ht="25.5" customHeight="1">
      <c r="A258" s="4" t="s">
        <v>1</v>
      </c>
      <c r="B258" s="4"/>
      <c r="C258" s="4"/>
      <c r="D258" s="4"/>
      <c r="E258" s="4"/>
      <c r="F258" s="4"/>
      <c r="G258" s="1"/>
    </row>
    <row r="259" spans="1:7" ht="51" customHeight="1">
      <c r="A259" s="5" t="s">
        <v>2</v>
      </c>
      <c r="B259" s="5"/>
      <c r="C259" s="5"/>
      <c r="D259" s="5"/>
      <c r="E259" s="5"/>
      <c r="F259" s="5"/>
      <c r="G259" s="6"/>
    </row>
    <row r="260" spans="1:7" ht="12.75">
      <c r="A260" s="1"/>
      <c r="B260" s="2"/>
      <c r="C260" s="3"/>
      <c r="D260" s="1"/>
      <c r="E260" s="1"/>
      <c r="F260" s="1"/>
      <c r="G260" s="1"/>
    </row>
    <row r="261" spans="1:7" ht="12.75">
      <c r="A261" s="7" t="s">
        <v>3</v>
      </c>
      <c r="B261" s="8" t="s">
        <v>4</v>
      </c>
      <c r="C261" s="9" t="s">
        <v>5</v>
      </c>
      <c r="D261" s="10" t="s">
        <v>6</v>
      </c>
      <c r="E261" s="10" t="s">
        <v>7</v>
      </c>
      <c r="F261" s="10" t="s">
        <v>8</v>
      </c>
      <c r="G261" s="1"/>
    </row>
    <row r="262" spans="1:12" ht="41.25" customHeight="1">
      <c r="A262" s="11">
        <v>1</v>
      </c>
      <c r="B262" s="12" t="s">
        <v>9</v>
      </c>
      <c r="C262" s="13">
        <f>I262</f>
        <v>6900</v>
      </c>
      <c r="D262" s="14">
        <v>2649.6</v>
      </c>
      <c r="E262" s="15">
        <f>D262*2.63</f>
        <v>6968.447999999999</v>
      </c>
      <c r="F262" s="16">
        <f>C262/E262</f>
        <v>0.9901774397972117</v>
      </c>
      <c r="G262" s="1"/>
      <c r="H262" s="17"/>
      <c r="I262" s="18">
        <v>6900</v>
      </c>
      <c r="J262" s="19" t="s">
        <v>34</v>
      </c>
      <c r="K262" s="38">
        <v>6703.49</v>
      </c>
      <c r="L262" s="19">
        <v>1.1</v>
      </c>
    </row>
    <row r="263" spans="1:12" ht="48.75" customHeight="1">
      <c r="A263" s="11"/>
      <c r="B263" s="12"/>
      <c r="C263" s="13"/>
      <c r="D263" s="20" t="s">
        <v>12</v>
      </c>
      <c r="E263" s="15"/>
      <c r="F263" s="16"/>
      <c r="G263" s="1"/>
      <c r="H263" s="17"/>
      <c r="I263" s="21">
        <v>600000</v>
      </c>
      <c r="J263" s="22" t="s">
        <v>35</v>
      </c>
      <c r="K263" s="23">
        <v>70000</v>
      </c>
      <c r="L263" s="22">
        <v>8.5</v>
      </c>
    </row>
    <row r="264" spans="1:12" ht="63.75" customHeight="1">
      <c r="A264" s="24">
        <v>2</v>
      </c>
      <c r="B264" s="12" t="s">
        <v>14</v>
      </c>
      <c r="C264" s="13">
        <v>400000</v>
      </c>
      <c r="D264" s="25">
        <v>80.92</v>
      </c>
      <c r="E264" s="26">
        <f>D264*944</f>
        <v>76388.48</v>
      </c>
      <c r="F264" s="27">
        <f>C264/E264</f>
        <v>5.236391665340115</v>
      </c>
      <c r="G264" s="1"/>
      <c r="H264" s="17"/>
      <c r="I264" s="28" t="s">
        <v>29</v>
      </c>
      <c r="J264" s="22" t="s">
        <v>36</v>
      </c>
      <c r="K264" s="22" t="s">
        <v>37</v>
      </c>
      <c r="L264" s="22">
        <v>92</v>
      </c>
    </row>
    <row r="265" spans="1:12" ht="35.25" customHeight="1">
      <c r="A265" s="24"/>
      <c r="B265" s="12"/>
      <c r="C265" s="13"/>
      <c r="D265" s="25" t="s">
        <v>17</v>
      </c>
      <c r="E265" s="26"/>
      <c r="F265" s="27"/>
      <c r="G265" s="1"/>
      <c r="H265" s="17"/>
      <c r="I265" s="21">
        <v>5405</v>
      </c>
      <c r="J265" s="22" t="s">
        <v>38</v>
      </c>
      <c r="K265" s="22">
        <v>579.6</v>
      </c>
      <c r="L265" s="22">
        <v>9.3</v>
      </c>
    </row>
    <row r="266" spans="1:12" ht="12.75" customHeight="1">
      <c r="A266" s="11">
        <v>3</v>
      </c>
      <c r="B266" s="12" t="s">
        <v>19</v>
      </c>
      <c r="C266" s="13">
        <v>1616400</v>
      </c>
      <c r="D266" s="25">
        <v>20.25</v>
      </c>
      <c r="E266" s="26">
        <f>D266*944</f>
        <v>19116</v>
      </c>
      <c r="F266" s="27">
        <f>C266/E266</f>
        <v>84.55743879472693</v>
      </c>
      <c r="G266" s="1"/>
      <c r="H266" s="17"/>
      <c r="I266" s="21">
        <v>319200</v>
      </c>
      <c r="J266" s="22" t="s">
        <v>39</v>
      </c>
      <c r="K266" s="22" t="s">
        <v>40</v>
      </c>
      <c r="L266" s="22">
        <v>27</v>
      </c>
    </row>
    <row r="267" spans="1:7" ht="12.75">
      <c r="A267" s="11"/>
      <c r="B267" s="12"/>
      <c r="C267" s="13"/>
      <c r="D267" s="25" t="s">
        <v>17</v>
      </c>
      <c r="E267" s="26"/>
      <c r="F267" s="27"/>
      <c r="G267" s="1"/>
    </row>
    <row r="268" spans="1:7" ht="63.75" customHeight="1">
      <c r="A268" s="11">
        <v>4</v>
      </c>
      <c r="B268" s="12" t="s">
        <v>21</v>
      </c>
      <c r="C268" s="29">
        <v>50000</v>
      </c>
      <c r="D268" s="30" t="s">
        <v>22</v>
      </c>
      <c r="E268" s="31" t="s">
        <v>22</v>
      </c>
      <c r="F268" s="32" t="s">
        <v>22</v>
      </c>
      <c r="G268" s="1"/>
    </row>
    <row r="269" spans="1:7" ht="34.5" customHeight="1">
      <c r="A269" s="11"/>
      <c r="B269" s="12"/>
      <c r="C269" s="29"/>
      <c r="D269" s="30"/>
      <c r="E269" s="31"/>
      <c r="F269" s="32"/>
      <c r="G269" s="1"/>
    </row>
    <row r="270" spans="1:7" ht="63.75" customHeight="1">
      <c r="A270" s="11">
        <v>5</v>
      </c>
      <c r="B270" s="12" t="s">
        <v>23</v>
      </c>
      <c r="C270" s="13">
        <f>I266</f>
        <v>319200</v>
      </c>
      <c r="D270" s="25">
        <v>13.5</v>
      </c>
      <c r="E270" s="26">
        <f>D270*944</f>
        <v>12744</v>
      </c>
      <c r="F270" s="27">
        <f>C270/E270</f>
        <v>25.04708097928437</v>
      </c>
      <c r="G270" s="1"/>
    </row>
    <row r="271" spans="1:7" ht="40.5" customHeight="1">
      <c r="A271" s="11"/>
      <c r="B271" s="12"/>
      <c r="C271" s="13"/>
      <c r="D271" s="33" t="s">
        <v>17</v>
      </c>
      <c r="E271" s="26"/>
      <c r="F271" s="27"/>
      <c r="G271" s="1"/>
    </row>
    <row r="272" spans="1:7" ht="18.75" customHeight="1">
      <c r="A272" s="32">
        <v>6</v>
      </c>
      <c r="B272" s="34" t="s">
        <v>24</v>
      </c>
      <c r="C272" s="35">
        <v>160000</v>
      </c>
      <c r="D272" s="30">
        <f>C272*0.5666/10000</f>
        <v>9.0656</v>
      </c>
      <c r="E272" s="36">
        <f>D272*944</f>
        <v>8557.9264</v>
      </c>
      <c r="F272" s="27">
        <f>C272/E272</f>
        <v>18.696117788533446</v>
      </c>
      <c r="G272" s="1"/>
    </row>
    <row r="273" spans="1:7" ht="46.5" customHeight="1">
      <c r="A273" s="32"/>
      <c r="B273" s="34"/>
      <c r="C273" s="35"/>
      <c r="D273" s="26" t="s">
        <v>17</v>
      </c>
      <c r="E273" s="36"/>
      <c r="F273" s="27"/>
      <c r="G273" s="1"/>
    </row>
    <row r="274" spans="1:7" ht="12.75">
      <c r="A274" s="37" t="s">
        <v>25</v>
      </c>
      <c r="B274" s="37"/>
      <c r="C274" s="37"/>
      <c r="D274" s="37"/>
      <c r="E274" s="37"/>
      <c r="F274" s="37"/>
      <c r="G274" s="1"/>
    </row>
    <row r="277" spans="1:7" ht="12.75">
      <c r="A277" s="1"/>
      <c r="B277" s="2"/>
      <c r="C277" s="3" t="s">
        <v>65</v>
      </c>
      <c r="D277" s="3"/>
      <c r="E277" s="1"/>
      <c r="F277" s="1"/>
      <c r="G277" s="1"/>
    </row>
    <row r="278" spans="1:7" ht="25.5" customHeight="1">
      <c r="A278" s="4" t="s">
        <v>1</v>
      </c>
      <c r="B278" s="4"/>
      <c r="C278" s="4"/>
      <c r="D278" s="4"/>
      <c r="E278" s="4"/>
      <c r="F278" s="4"/>
      <c r="G278" s="1"/>
    </row>
    <row r="279" spans="1:7" ht="51" customHeight="1">
      <c r="A279" s="5" t="s">
        <v>2</v>
      </c>
      <c r="B279" s="5"/>
      <c r="C279" s="5"/>
      <c r="D279" s="5"/>
      <c r="E279" s="5"/>
      <c r="F279" s="5"/>
      <c r="G279" s="6"/>
    </row>
    <row r="280" spans="1:7" ht="12.75">
      <c r="A280" s="1"/>
      <c r="B280" s="2"/>
      <c r="C280" s="3"/>
      <c r="D280" s="1"/>
      <c r="E280" s="1"/>
      <c r="F280" s="1"/>
      <c r="G280" s="1"/>
    </row>
    <row r="281" spans="1:7" ht="12.75">
      <c r="A281" s="7" t="s">
        <v>3</v>
      </c>
      <c r="B281" s="8" t="s">
        <v>4</v>
      </c>
      <c r="C281" s="9" t="s">
        <v>5</v>
      </c>
      <c r="D281" s="10" t="s">
        <v>6</v>
      </c>
      <c r="E281" s="10" t="s">
        <v>7</v>
      </c>
      <c r="F281" s="10" t="s">
        <v>8</v>
      </c>
      <c r="G281" s="1"/>
    </row>
    <row r="282" spans="1:12" ht="41.25" customHeight="1">
      <c r="A282" s="11">
        <v>1</v>
      </c>
      <c r="B282" s="12" t="s">
        <v>9</v>
      </c>
      <c r="C282" s="13">
        <f>I282</f>
        <v>8400</v>
      </c>
      <c r="D282" s="14">
        <v>3225.6</v>
      </c>
      <c r="E282" s="15">
        <f>D282*2.63</f>
        <v>8483.328</v>
      </c>
      <c r="F282" s="16">
        <f>C282/E282</f>
        <v>0.9901774397972117</v>
      </c>
      <c r="G282" s="1"/>
      <c r="H282" s="17"/>
      <c r="I282" s="18">
        <v>8400</v>
      </c>
      <c r="J282" s="19" t="s">
        <v>27</v>
      </c>
      <c r="K282" s="19" t="s">
        <v>28</v>
      </c>
      <c r="L282" s="19">
        <v>1.1</v>
      </c>
    </row>
    <row r="283" spans="1:12" ht="48.75" customHeight="1">
      <c r="A283" s="11"/>
      <c r="B283" s="12"/>
      <c r="C283" s="13"/>
      <c r="D283" s="20" t="s">
        <v>12</v>
      </c>
      <c r="E283" s="15"/>
      <c r="F283" s="16"/>
      <c r="G283" s="1"/>
      <c r="H283" s="17"/>
      <c r="I283" s="21">
        <v>600000</v>
      </c>
      <c r="J283" s="22" t="s">
        <v>13</v>
      </c>
      <c r="K283" s="23">
        <v>40000</v>
      </c>
      <c r="L283" s="22">
        <v>15</v>
      </c>
    </row>
    <row r="284" spans="1:12" ht="63.75" customHeight="1">
      <c r="A284" s="24">
        <v>2</v>
      </c>
      <c r="B284" s="12" t="s">
        <v>14</v>
      </c>
      <c r="C284" s="13">
        <v>400000</v>
      </c>
      <c r="D284" s="25">
        <v>46.24</v>
      </c>
      <c r="E284" s="26">
        <f>D284*944</f>
        <v>43650.560000000005</v>
      </c>
      <c r="F284" s="27">
        <f>C284/E284</f>
        <v>9.1636854143452</v>
      </c>
      <c r="G284" s="1"/>
      <c r="H284" s="17"/>
      <c r="I284" s="28" t="s">
        <v>29</v>
      </c>
      <c r="J284" s="22" t="s">
        <v>30</v>
      </c>
      <c r="K284" s="23">
        <v>20155</v>
      </c>
      <c r="L284" s="22">
        <v>80</v>
      </c>
    </row>
    <row r="285" spans="1:12" ht="35.25" customHeight="1">
      <c r="A285" s="24"/>
      <c r="B285" s="12"/>
      <c r="C285" s="13"/>
      <c r="D285" s="25" t="s">
        <v>17</v>
      </c>
      <c r="E285" s="26"/>
      <c r="F285" s="27"/>
      <c r="G285" s="1"/>
      <c r="H285" s="17"/>
      <c r="I285" s="28">
        <v>6580</v>
      </c>
      <c r="J285" s="22" t="s">
        <v>31</v>
      </c>
      <c r="K285" s="22">
        <v>705.57</v>
      </c>
      <c r="L285" s="22">
        <v>9.3</v>
      </c>
    </row>
    <row r="286" spans="1:12" ht="12.75" customHeight="1">
      <c r="A286" s="11">
        <v>3</v>
      </c>
      <c r="B286" s="12" t="s">
        <v>19</v>
      </c>
      <c r="C286" s="13">
        <v>1616400</v>
      </c>
      <c r="D286" s="25">
        <v>23.3</v>
      </c>
      <c r="E286" s="26">
        <f>D286*944</f>
        <v>21995.2</v>
      </c>
      <c r="F286" s="27">
        <f>C286/E286</f>
        <v>73.48876118425838</v>
      </c>
      <c r="G286" s="1"/>
      <c r="H286" s="17"/>
      <c r="I286" s="21">
        <v>319200</v>
      </c>
      <c r="J286" s="22" t="s">
        <v>32</v>
      </c>
      <c r="K286" s="23">
        <v>13437</v>
      </c>
      <c r="L286" s="22">
        <v>24</v>
      </c>
    </row>
    <row r="287" spans="1:7" ht="12.75">
      <c r="A287" s="11"/>
      <c r="B287" s="12"/>
      <c r="C287" s="13"/>
      <c r="D287" s="25" t="s">
        <v>17</v>
      </c>
      <c r="E287" s="26"/>
      <c r="F287" s="27"/>
      <c r="G287" s="1"/>
    </row>
    <row r="288" spans="1:7" ht="63.75" customHeight="1">
      <c r="A288" s="11">
        <v>4</v>
      </c>
      <c r="B288" s="12" t="s">
        <v>21</v>
      </c>
      <c r="C288" s="29">
        <v>50000</v>
      </c>
      <c r="D288" s="30" t="s">
        <v>22</v>
      </c>
      <c r="E288" s="31" t="s">
        <v>22</v>
      </c>
      <c r="F288" s="32" t="s">
        <v>22</v>
      </c>
      <c r="G288" s="1"/>
    </row>
    <row r="289" spans="1:7" ht="34.5" customHeight="1">
      <c r="A289" s="11"/>
      <c r="B289" s="12"/>
      <c r="C289" s="29"/>
      <c r="D289" s="30"/>
      <c r="E289" s="31"/>
      <c r="F289" s="32"/>
      <c r="G289" s="1"/>
    </row>
    <row r="290" spans="1:7" ht="63.75" customHeight="1">
      <c r="A290" s="11">
        <v>5</v>
      </c>
      <c r="B290" s="12" t="s">
        <v>23</v>
      </c>
      <c r="C290" s="13">
        <f>I286</f>
        <v>319200</v>
      </c>
      <c r="D290" s="25">
        <v>15.53</v>
      </c>
      <c r="E290" s="26">
        <f>D290*944</f>
        <v>14660.32</v>
      </c>
      <c r="F290" s="27">
        <f>C290/E290</f>
        <v>21.77305815971275</v>
      </c>
      <c r="G290" s="1"/>
    </row>
    <row r="291" spans="1:7" ht="40.5" customHeight="1">
      <c r="A291" s="11"/>
      <c r="B291" s="12"/>
      <c r="C291" s="13"/>
      <c r="D291" s="33" t="s">
        <v>17</v>
      </c>
      <c r="E291" s="26"/>
      <c r="F291" s="27"/>
      <c r="G291" s="1"/>
    </row>
    <row r="292" spans="1:7" ht="18.75" customHeight="1">
      <c r="A292" s="32">
        <v>6</v>
      </c>
      <c r="B292" s="34" t="s">
        <v>24</v>
      </c>
      <c r="C292" s="35">
        <v>120000</v>
      </c>
      <c r="D292" s="30">
        <f>C292*0.5666/10000</f>
        <v>6.7992</v>
      </c>
      <c r="E292" s="36">
        <f>D292*944</f>
        <v>6418.4448</v>
      </c>
      <c r="F292" s="27">
        <f>C292/E292</f>
        <v>18.696117788533446</v>
      </c>
      <c r="G292" s="1"/>
    </row>
    <row r="293" spans="1:7" ht="46.5" customHeight="1">
      <c r="A293" s="32"/>
      <c r="B293" s="34"/>
      <c r="C293" s="35"/>
      <c r="D293" s="26" t="s">
        <v>17</v>
      </c>
      <c r="E293" s="36"/>
      <c r="F293" s="27"/>
      <c r="G293" s="1"/>
    </row>
    <row r="294" spans="1:7" ht="12.75">
      <c r="A294" s="37" t="s">
        <v>25</v>
      </c>
      <c r="B294" s="37"/>
      <c r="C294" s="37"/>
      <c r="D294" s="37"/>
      <c r="E294" s="37"/>
      <c r="F294" s="37"/>
      <c r="G294" s="1"/>
    </row>
    <row r="299" spans="1:7" ht="12.75">
      <c r="A299" s="1"/>
      <c r="B299" s="2"/>
      <c r="C299" s="3" t="s">
        <v>66</v>
      </c>
      <c r="D299" s="3"/>
      <c r="E299" s="1"/>
      <c r="F299" s="1"/>
      <c r="G299" s="1"/>
    </row>
    <row r="300" spans="1:7" ht="25.5" customHeight="1">
      <c r="A300" s="4" t="s">
        <v>1</v>
      </c>
      <c r="B300" s="4"/>
      <c r="C300" s="4"/>
      <c r="D300" s="4"/>
      <c r="E300" s="4"/>
      <c r="F300" s="4"/>
      <c r="G300" s="1"/>
    </row>
    <row r="301" spans="1:7" ht="51" customHeight="1">
      <c r="A301" s="5" t="s">
        <v>2</v>
      </c>
      <c r="B301" s="5"/>
      <c r="C301" s="5"/>
      <c r="D301" s="5"/>
      <c r="E301" s="5"/>
      <c r="F301" s="5"/>
      <c r="G301" s="6"/>
    </row>
    <row r="302" spans="1:7" ht="12.75">
      <c r="A302" s="1"/>
      <c r="B302" s="2"/>
      <c r="C302" s="3"/>
      <c r="D302" s="1"/>
      <c r="E302" s="1"/>
      <c r="F302" s="1"/>
      <c r="G302" s="1"/>
    </row>
    <row r="303" spans="1:7" ht="12.75">
      <c r="A303" s="7" t="s">
        <v>3</v>
      </c>
      <c r="B303" s="8" t="s">
        <v>4</v>
      </c>
      <c r="C303" s="9" t="s">
        <v>5</v>
      </c>
      <c r="D303" s="10" t="s">
        <v>6</v>
      </c>
      <c r="E303" s="10" t="s">
        <v>7</v>
      </c>
      <c r="F303" s="10" t="s">
        <v>8</v>
      </c>
      <c r="G303" s="1"/>
    </row>
    <row r="304" spans="1:12" ht="41.25" customHeight="1">
      <c r="A304" s="11">
        <v>1</v>
      </c>
      <c r="B304" s="12" t="s">
        <v>9</v>
      </c>
      <c r="C304" s="13">
        <f>I304</f>
        <v>8400</v>
      </c>
      <c r="D304" s="14">
        <v>3225.6</v>
      </c>
      <c r="E304" s="15">
        <f>D304*2.63</f>
        <v>8483.328</v>
      </c>
      <c r="F304" s="16">
        <f>C304/E304</f>
        <v>0.9901774397972117</v>
      </c>
      <c r="G304" s="1"/>
      <c r="H304" s="17"/>
      <c r="I304" s="18">
        <v>8400</v>
      </c>
      <c r="J304" s="19" t="s">
        <v>27</v>
      </c>
      <c r="K304" s="19" t="s">
        <v>28</v>
      </c>
      <c r="L304" s="19">
        <v>1.1</v>
      </c>
    </row>
    <row r="305" spans="1:12" ht="48.75" customHeight="1">
      <c r="A305" s="11"/>
      <c r="B305" s="12"/>
      <c r="C305" s="13"/>
      <c r="D305" s="20" t="s">
        <v>12</v>
      </c>
      <c r="E305" s="15"/>
      <c r="F305" s="16"/>
      <c r="G305" s="1"/>
      <c r="H305" s="17"/>
      <c r="I305" s="21">
        <v>600000</v>
      </c>
      <c r="J305" s="22" t="s">
        <v>13</v>
      </c>
      <c r="K305" s="23">
        <v>40000</v>
      </c>
      <c r="L305" s="22">
        <v>15</v>
      </c>
    </row>
    <row r="306" spans="1:12" ht="63.75" customHeight="1">
      <c r="A306" s="24">
        <v>2</v>
      </c>
      <c r="B306" s="12" t="s">
        <v>14</v>
      </c>
      <c r="C306" s="13">
        <v>400000</v>
      </c>
      <c r="D306" s="25">
        <v>46.24</v>
      </c>
      <c r="E306" s="26">
        <f>D306*944</f>
        <v>43650.560000000005</v>
      </c>
      <c r="F306" s="27">
        <f>C306/E306</f>
        <v>9.1636854143452</v>
      </c>
      <c r="G306" s="1"/>
      <c r="H306" s="17"/>
      <c r="I306" s="28" t="s">
        <v>29</v>
      </c>
      <c r="J306" s="22" t="s">
        <v>30</v>
      </c>
      <c r="K306" s="23">
        <v>20155</v>
      </c>
      <c r="L306" s="22">
        <v>80</v>
      </c>
    </row>
    <row r="307" spans="1:12" ht="35.25" customHeight="1">
      <c r="A307" s="24"/>
      <c r="B307" s="12"/>
      <c r="C307" s="13"/>
      <c r="D307" s="25" t="s">
        <v>17</v>
      </c>
      <c r="E307" s="26"/>
      <c r="F307" s="27"/>
      <c r="G307" s="1"/>
      <c r="H307" s="17"/>
      <c r="I307" s="28">
        <v>6580</v>
      </c>
      <c r="J307" s="22" t="s">
        <v>31</v>
      </c>
      <c r="K307" s="22">
        <v>705.57</v>
      </c>
      <c r="L307" s="22">
        <v>9.3</v>
      </c>
    </row>
    <row r="308" spans="1:12" ht="12.75" customHeight="1">
      <c r="A308" s="11">
        <v>3</v>
      </c>
      <c r="B308" s="12" t="s">
        <v>19</v>
      </c>
      <c r="C308" s="13">
        <v>1616400</v>
      </c>
      <c r="D308" s="25">
        <v>23.3</v>
      </c>
      <c r="E308" s="26">
        <f>D308*944</f>
        <v>21995.2</v>
      </c>
      <c r="F308" s="27">
        <f>C308/E308</f>
        <v>73.48876118425838</v>
      </c>
      <c r="G308" s="1"/>
      <c r="H308" s="17"/>
      <c r="I308" s="21">
        <v>319200</v>
      </c>
      <c r="J308" s="22" t="s">
        <v>32</v>
      </c>
      <c r="K308" s="23">
        <v>13437</v>
      </c>
      <c r="L308" s="22">
        <v>24</v>
      </c>
    </row>
    <row r="309" spans="1:7" ht="12.75">
      <c r="A309" s="11"/>
      <c r="B309" s="12"/>
      <c r="C309" s="13"/>
      <c r="D309" s="25" t="s">
        <v>17</v>
      </c>
      <c r="E309" s="26"/>
      <c r="F309" s="27"/>
      <c r="G309" s="1"/>
    </row>
    <row r="310" spans="1:7" ht="63.75" customHeight="1">
      <c r="A310" s="11">
        <v>4</v>
      </c>
      <c r="B310" s="12" t="s">
        <v>21</v>
      </c>
      <c r="C310" s="29">
        <v>50000</v>
      </c>
      <c r="D310" s="30" t="s">
        <v>22</v>
      </c>
      <c r="E310" s="31" t="s">
        <v>22</v>
      </c>
      <c r="F310" s="32" t="s">
        <v>22</v>
      </c>
      <c r="G310" s="1"/>
    </row>
    <row r="311" spans="1:7" ht="34.5" customHeight="1">
      <c r="A311" s="11"/>
      <c r="B311" s="12"/>
      <c r="C311" s="29"/>
      <c r="D311" s="30"/>
      <c r="E311" s="31"/>
      <c r="F311" s="32"/>
      <c r="G311" s="1"/>
    </row>
    <row r="312" spans="1:7" ht="63.75" customHeight="1">
      <c r="A312" s="11">
        <v>5</v>
      </c>
      <c r="B312" s="12" t="s">
        <v>23</v>
      </c>
      <c r="C312" s="13">
        <f>I308</f>
        <v>319200</v>
      </c>
      <c r="D312" s="25">
        <v>15.53</v>
      </c>
      <c r="E312" s="26">
        <f>D312*944</f>
        <v>14660.32</v>
      </c>
      <c r="F312" s="27">
        <f>C312/E312</f>
        <v>21.77305815971275</v>
      </c>
      <c r="G312" s="1"/>
    </row>
    <row r="313" spans="1:7" ht="40.5" customHeight="1">
      <c r="A313" s="11"/>
      <c r="B313" s="12"/>
      <c r="C313" s="13"/>
      <c r="D313" s="33" t="s">
        <v>17</v>
      </c>
      <c r="E313" s="26"/>
      <c r="F313" s="27"/>
      <c r="G313" s="1"/>
    </row>
    <row r="314" spans="1:7" ht="18.75" customHeight="1">
      <c r="A314" s="32">
        <v>6</v>
      </c>
      <c r="B314" s="34" t="s">
        <v>24</v>
      </c>
      <c r="C314" s="35">
        <v>160000</v>
      </c>
      <c r="D314" s="30">
        <f>C314*0.5666/10000</f>
        <v>9.0656</v>
      </c>
      <c r="E314" s="36">
        <f>D314*944</f>
        <v>8557.9264</v>
      </c>
      <c r="F314" s="27">
        <f>C314/E314</f>
        <v>18.696117788533446</v>
      </c>
      <c r="G314" s="1"/>
    </row>
    <row r="315" spans="1:7" ht="46.5" customHeight="1">
      <c r="A315" s="32"/>
      <c r="B315" s="34"/>
      <c r="C315" s="35"/>
      <c r="D315" s="26" t="s">
        <v>17</v>
      </c>
      <c r="E315" s="36"/>
      <c r="F315" s="27"/>
      <c r="G315" s="1"/>
    </row>
    <row r="316" spans="1:7" ht="12.75">
      <c r="A316" s="37" t="s">
        <v>25</v>
      </c>
      <c r="B316" s="37"/>
      <c r="C316" s="37"/>
      <c r="D316" s="37"/>
      <c r="E316" s="37"/>
      <c r="F316" s="37"/>
      <c r="G316" s="1"/>
    </row>
    <row r="319" spans="1:7" ht="12.75">
      <c r="A319" s="1"/>
      <c r="B319" s="2"/>
      <c r="C319" s="3" t="s">
        <v>67</v>
      </c>
      <c r="D319" s="3"/>
      <c r="E319" s="1"/>
      <c r="F319" s="1"/>
      <c r="G319" s="1"/>
    </row>
    <row r="320" spans="1:7" ht="25.5" customHeight="1">
      <c r="A320" s="4" t="s">
        <v>1</v>
      </c>
      <c r="B320" s="4"/>
      <c r="C320" s="4"/>
      <c r="D320" s="4"/>
      <c r="E320" s="4"/>
      <c r="F320" s="4"/>
      <c r="G320" s="1"/>
    </row>
    <row r="321" spans="1:7" ht="51" customHeight="1">
      <c r="A321" s="5" t="s">
        <v>2</v>
      </c>
      <c r="B321" s="5"/>
      <c r="C321" s="5"/>
      <c r="D321" s="5"/>
      <c r="E321" s="5"/>
      <c r="F321" s="5"/>
      <c r="G321" s="6"/>
    </row>
    <row r="322" spans="1:7" ht="12.75">
      <c r="A322" s="1"/>
      <c r="B322" s="2"/>
      <c r="C322" s="3"/>
      <c r="D322" s="1"/>
      <c r="E322" s="1"/>
      <c r="F322" s="1"/>
      <c r="G322" s="1"/>
    </row>
    <row r="323" spans="1:7" ht="12.75">
      <c r="A323" s="7" t="s">
        <v>3</v>
      </c>
      <c r="B323" s="8" t="s">
        <v>4</v>
      </c>
      <c r="C323" s="9" t="s">
        <v>5</v>
      </c>
      <c r="D323" s="10" t="s">
        <v>6</v>
      </c>
      <c r="E323" s="10" t="s">
        <v>7</v>
      </c>
      <c r="F323" s="10" t="s">
        <v>8</v>
      </c>
      <c r="G323" s="1"/>
    </row>
    <row r="324" spans="1:12" ht="41.25" customHeight="1">
      <c r="A324" s="11">
        <v>1</v>
      </c>
      <c r="B324" s="12" t="s">
        <v>9</v>
      </c>
      <c r="C324" s="13">
        <f>I324</f>
        <v>14400</v>
      </c>
      <c r="D324" s="14">
        <v>5529.6</v>
      </c>
      <c r="E324" s="15">
        <f>D324*2.63</f>
        <v>14542.848</v>
      </c>
      <c r="F324" s="16">
        <f>C324/E324</f>
        <v>0.9901774397972116</v>
      </c>
      <c r="G324" s="1"/>
      <c r="H324" s="17"/>
      <c r="I324" s="18">
        <v>14400</v>
      </c>
      <c r="J324" s="19" t="s">
        <v>43</v>
      </c>
      <c r="K324" s="39">
        <v>13990</v>
      </c>
      <c r="L324" s="19">
        <v>1.1</v>
      </c>
    </row>
    <row r="325" spans="1:12" ht="48.75" customHeight="1">
      <c r="A325" s="11"/>
      <c r="B325" s="12"/>
      <c r="C325" s="13"/>
      <c r="D325" s="20" t="s">
        <v>12</v>
      </c>
      <c r="E325" s="15"/>
      <c r="F325" s="16"/>
      <c r="G325" s="1"/>
      <c r="H325" s="17"/>
      <c r="I325" s="21">
        <v>1200000</v>
      </c>
      <c r="J325" s="22" t="s">
        <v>44</v>
      </c>
      <c r="K325" s="23">
        <v>140000</v>
      </c>
      <c r="L325" s="22">
        <v>8.6</v>
      </c>
    </row>
    <row r="326" spans="1:12" ht="63.75" customHeight="1">
      <c r="A326" s="24">
        <v>2</v>
      </c>
      <c r="B326" s="12" t="s">
        <v>14</v>
      </c>
      <c r="C326" s="13">
        <v>800000</v>
      </c>
      <c r="D326" s="25">
        <v>161.8</v>
      </c>
      <c r="E326" s="26">
        <f>D326*944</f>
        <v>152739.2</v>
      </c>
      <c r="F326" s="27">
        <f>C326/E326</f>
        <v>5.237686199744401</v>
      </c>
      <c r="G326" s="1"/>
      <c r="H326" s="17"/>
      <c r="I326" s="28" t="s">
        <v>45</v>
      </c>
      <c r="J326" s="22" t="s">
        <v>46</v>
      </c>
      <c r="K326" s="22" t="s">
        <v>47</v>
      </c>
      <c r="L326" s="22">
        <v>93</v>
      </c>
    </row>
    <row r="327" spans="1:12" ht="35.25" customHeight="1">
      <c r="A327" s="24"/>
      <c r="B327" s="12"/>
      <c r="C327" s="13"/>
      <c r="D327" s="25" t="s">
        <v>17</v>
      </c>
      <c r="E327" s="26"/>
      <c r="F327" s="27"/>
      <c r="G327" s="1"/>
      <c r="H327" s="17"/>
      <c r="I327" s="21">
        <v>11280</v>
      </c>
      <c r="J327" s="22" t="s">
        <v>48</v>
      </c>
      <c r="K327" s="22" t="s">
        <v>49</v>
      </c>
      <c r="L327" s="22">
        <v>9.3</v>
      </c>
    </row>
    <row r="328" spans="1:12" ht="12.75" customHeight="1">
      <c r="A328" s="11">
        <v>3</v>
      </c>
      <c r="B328" s="12" t="s">
        <v>19</v>
      </c>
      <c r="C328" s="13">
        <v>2963400</v>
      </c>
      <c r="D328" s="25">
        <v>37</v>
      </c>
      <c r="E328" s="26">
        <f>D328*944</f>
        <v>34928</v>
      </c>
      <c r="F328" s="27">
        <f>C328/E328</f>
        <v>84.84310581768209</v>
      </c>
      <c r="G328" s="1"/>
      <c r="H328" s="17"/>
      <c r="I328" s="21">
        <v>638400</v>
      </c>
      <c r="J328" s="22" t="s">
        <v>50</v>
      </c>
      <c r="K328" s="23">
        <v>21282</v>
      </c>
      <c r="L328" s="22">
        <v>30</v>
      </c>
    </row>
    <row r="329" spans="1:7" ht="12.75">
      <c r="A329" s="11"/>
      <c r="B329" s="12"/>
      <c r="C329" s="13"/>
      <c r="D329" s="25" t="s">
        <v>17</v>
      </c>
      <c r="E329" s="26"/>
      <c r="F329" s="27"/>
      <c r="G329" s="1"/>
    </row>
    <row r="330" spans="1:7" ht="63.75" customHeight="1">
      <c r="A330" s="11">
        <v>4</v>
      </c>
      <c r="B330" s="12" t="s">
        <v>21</v>
      </c>
      <c r="C330" s="29">
        <v>100000</v>
      </c>
      <c r="D330" s="30" t="s">
        <v>22</v>
      </c>
      <c r="E330" s="31" t="s">
        <v>22</v>
      </c>
      <c r="F330" s="32" t="s">
        <v>22</v>
      </c>
      <c r="G330" s="1"/>
    </row>
    <row r="331" spans="1:7" ht="34.5" customHeight="1">
      <c r="A331" s="11"/>
      <c r="B331" s="12"/>
      <c r="C331" s="29"/>
      <c r="D331" s="30"/>
      <c r="E331" s="31"/>
      <c r="F331" s="32"/>
      <c r="G331" s="1"/>
    </row>
    <row r="332" spans="1:7" ht="63.75" customHeight="1">
      <c r="A332" s="11">
        <v>5</v>
      </c>
      <c r="B332" s="12" t="s">
        <v>23</v>
      </c>
      <c r="C332" s="13">
        <f>I328</f>
        <v>638400</v>
      </c>
      <c r="D332" s="25">
        <v>24.6</v>
      </c>
      <c r="E332" s="26">
        <f>D332*944</f>
        <v>23222.4</v>
      </c>
      <c r="F332" s="27">
        <f>C332/E332</f>
        <v>27.490698635799916</v>
      </c>
      <c r="G332" s="1"/>
    </row>
    <row r="333" spans="1:7" ht="40.5" customHeight="1">
      <c r="A333" s="11"/>
      <c r="B333" s="12"/>
      <c r="C333" s="13"/>
      <c r="D333" s="33" t="s">
        <v>17</v>
      </c>
      <c r="E333" s="26"/>
      <c r="F333" s="27"/>
      <c r="G333" s="1"/>
    </row>
    <row r="334" spans="1:7" ht="18.75" customHeight="1">
      <c r="A334" s="32">
        <v>6</v>
      </c>
      <c r="B334" s="34" t="s">
        <v>24</v>
      </c>
      <c r="C334" s="35">
        <v>360000</v>
      </c>
      <c r="D334" s="30">
        <f>C334*0.5666/10000</f>
        <v>20.3976</v>
      </c>
      <c r="E334" s="36">
        <f>D334*944</f>
        <v>19255.3344</v>
      </c>
      <c r="F334" s="27">
        <f>C334/E334</f>
        <v>18.696117788533446</v>
      </c>
      <c r="G334" s="1"/>
    </row>
    <row r="335" spans="1:7" ht="46.5" customHeight="1">
      <c r="A335" s="32"/>
      <c r="B335" s="34"/>
      <c r="C335" s="35"/>
      <c r="D335" s="26" t="s">
        <v>17</v>
      </c>
      <c r="E335" s="36"/>
      <c r="F335" s="27"/>
      <c r="G335" s="1"/>
    </row>
    <row r="336" spans="1:7" ht="12.75">
      <c r="A336" s="37" t="s">
        <v>25</v>
      </c>
      <c r="B336" s="37"/>
      <c r="C336" s="37"/>
      <c r="D336" s="37"/>
      <c r="E336" s="37"/>
      <c r="F336" s="37"/>
      <c r="G336" s="1"/>
    </row>
    <row r="339" spans="1:7" ht="12.75">
      <c r="A339" s="1"/>
      <c r="B339" s="2"/>
      <c r="C339" s="3" t="s">
        <v>68</v>
      </c>
      <c r="D339" s="3"/>
      <c r="E339" s="1"/>
      <c r="F339" s="1"/>
      <c r="G339" s="1"/>
    </row>
    <row r="340" spans="1:7" ht="25.5" customHeight="1">
      <c r="A340" s="4" t="s">
        <v>1</v>
      </c>
      <c r="B340" s="4"/>
      <c r="C340" s="4"/>
      <c r="D340" s="4"/>
      <c r="E340" s="4"/>
      <c r="F340" s="4"/>
      <c r="G340" s="1"/>
    </row>
    <row r="341" spans="1:7" ht="51" customHeight="1">
      <c r="A341" s="5" t="s">
        <v>2</v>
      </c>
      <c r="B341" s="5"/>
      <c r="C341" s="5"/>
      <c r="D341" s="5"/>
      <c r="E341" s="5"/>
      <c r="F341" s="5"/>
      <c r="G341" s="6"/>
    </row>
    <row r="342" spans="1:7" ht="12.75">
      <c r="A342" s="1"/>
      <c r="B342" s="2"/>
      <c r="C342" s="3"/>
      <c r="D342" s="1"/>
      <c r="E342" s="1"/>
      <c r="F342" s="1"/>
      <c r="G342" s="1"/>
    </row>
    <row r="343" spans="1:7" ht="12.75">
      <c r="A343" s="7" t="s">
        <v>3</v>
      </c>
      <c r="B343" s="8" t="s">
        <v>4</v>
      </c>
      <c r="C343" s="9" t="s">
        <v>5</v>
      </c>
      <c r="D343" s="10" t="s">
        <v>6</v>
      </c>
      <c r="E343" s="10" t="s">
        <v>7</v>
      </c>
      <c r="F343" s="10" t="s">
        <v>8</v>
      </c>
      <c r="G343" s="1"/>
    </row>
    <row r="344" spans="1:12" ht="41.25" customHeight="1">
      <c r="A344" s="11">
        <v>1</v>
      </c>
      <c r="B344" s="12" t="s">
        <v>9</v>
      </c>
      <c r="C344" s="13">
        <f>I344</f>
        <v>5400</v>
      </c>
      <c r="D344" s="14">
        <v>2073.6</v>
      </c>
      <c r="E344" s="15">
        <f>D344*2.63</f>
        <v>5453.567999999999</v>
      </c>
      <c r="F344" s="16">
        <f>C344/E344</f>
        <v>0.9901774397972117</v>
      </c>
      <c r="G344" s="1"/>
      <c r="H344" s="17"/>
      <c r="I344" s="18">
        <v>5400</v>
      </c>
      <c r="J344" s="19" t="s">
        <v>10</v>
      </c>
      <c r="K344" s="19" t="s">
        <v>11</v>
      </c>
      <c r="L344" s="19">
        <v>1.1</v>
      </c>
    </row>
    <row r="345" spans="1:12" ht="48.75" customHeight="1">
      <c r="A345" s="11"/>
      <c r="B345" s="12"/>
      <c r="C345" s="13"/>
      <c r="D345" s="20" t="s">
        <v>12</v>
      </c>
      <c r="E345" s="15"/>
      <c r="F345" s="16"/>
      <c r="G345" s="1"/>
      <c r="H345" s="17"/>
      <c r="I345" s="21">
        <v>600000</v>
      </c>
      <c r="J345" s="22" t="s">
        <v>13</v>
      </c>
      <c r="K345" s="23">
        <v>40000</v>
      </c>
      <c r="L345" s="22">
        <v>15</v>
      </c>
    </row>
    <row r="346" spans="1:12" ht="63.75" customHeight="1">
      <c r="A346" s="24">
        <v>2</v>
      </c>
      <c r="B346" s="12" t="s">
        <v>14</v>
      </c>
      <c r="C346" s="13">
        <v>400000</v>
      </c>
      <c r="D346" s="25">
        <v>46.24</v>
      </c>
      <c r="E346" s="26">
        <f>D346*944</f>
        <v>43650.560000000005</v>
      </c>
      <c r="F346" s="27">
        <f>C346/E346</f>
        <v>9.1636854143452</v>
      </c>
      <c r="G346" s="1"/>
      <c r="H346" s="17"/>
      <c r="I346" s="28" t="s">
        <v>15</v>
      </c>
      <c r="J346" s="22" t="s">
        <v>16</v>
      </c>
      <c r="K346" s="23">
        <v>16859</v>
      </c>
      <c r="L346" s="22">
        <v>76</v>
      </c>
    </row>
    <row r="347" spans="1:12" ht="35.25" customHeight="1">
      <c r="A347" s="24"/>
      <c r="B347" s="12"/>
      <c r="C347" s="13"/>
      <c r="D347" s="25" t="s">
        <v>17</v>
      </c>
      <c r="E347" s="26"/>
      <c r="F347" s="27"/>
      <c r="G347" s="1"/>
      <c r="H347" s="17"/>
      <c r="I347" s="21">
        <v>4230</v>
      </c>
      <c r="J347" s="22" t="s">
        <v>18</v>
      </c>
      <c r="K347" s="22">
        <v>453.58</v>
      </c>
      <c r="L347" s="22">
        <v>9.3</v>
      </c>
    </row>
    <row r="348" spans="1:12" ht="12.75" customHeight="1">
      <c r="A348" s="11">
        <v>3</v>
      </c>
      <c r="B348" s="12" t="s">
        <v>19</v>
      </c>
      <c r="C348" s="13">
        <v>1279650</v>
      </c>
      <c r="D348" s="25">
        <v>19.49</v>
      </c>
      <c r="E348" s="26">
        <f>D348*944</f>
        <v>18398.559999999998</v>
      </c>
      <c r="F348" s="27">
        <f>C348/E348</f>
        <v>69.55163882390796</v>
      </c>
      <c r="G348" s="1"/>
      <c r="H348" s="17"/>
      <c r="I348" s="21">
        <v>250800</v>
      </c>
      <c r="J348" s="22" t="s">
        <v>20</v>
      </c>
      <c r="K348" s="23">
        <v>11240</v>
      </c>
      <c r="L348" s="22">
        <v>22</v>
      </c>
    </row>
    <row r="349" spans="1:7" ht="12.75">
      <c r="A349" s="11"/>
      <c r="B349" s="12"/>
      <c r="C349" s="13"/>
      <c r="D349" s="25" t="s">
        <v>17</v>
      </c>
      <c r="E349" s="26"/>
      <c r="F349" s="27"/>
      <c r="G349" s="1"/>
    </row>
    <row r="350" spans="1:7" ht="63.75" customHeight="1">
      <c r="A350" s="11">
        <v>4</v>
      </c>
      <c r="B350" s="12" t="s">
        <v>21</v>
      </c>
      <c r="C350" s="29">
        <v>50000</v>
      </c>
      <c r="D350" s="30" t="s">
        <v>22</v>
      </c>
      <c r="E350" s="31" t="s">
        <v>22</v>
      </c>
      <c r="F350" s="32" t="s">
        <v>22</v>
      </c>
      <c r="G350" s="1"/>
    </row>
    <row r="351" spans="1:7" ht="34.5" customHeight="1">
      <c r="A351" s="11"/>
      <c r="B351" s="12"/>
      <c r="C351" s="29"/>
      <c r="D351" s="30"/>
      <c r="E351" s="31"/>
      <c r="F351" s="32"/>
      <c r="G351" s="1"/>
    </row>
    <row r="352" spans="1:7" ht="63.75" customHeight="1">
      <c r="A352" s="11">
        <v>5</v>
      </c>
      <c r="B352" s="12" t="s">
        <v>23</v>
      </c>
      <c r="C352" s="13">
        <f>I348</f>
        <v>250800</v>
      </c>
      <c r="D352" s="25">
        <v>13</v>
      </c>
      <c r="E352" s="26">
        <f>D352*944</f>
        <v>12272</v>
      </c>
      <c r="F352" s="27">
        <f>C352/E352</f>
        <v>20.4367666232073</v>
      </c>
      <c r="G352" s="1"/>
    </row>
    <row r="353" spans="1:7" ht="40.5" customHeight="1">
      <c r="A353" s="11"/>
      <c r="B353" s="12"/>
      <c r="C353" s="13"/>
      <c r="D353" s="33" t="s">
        <v>17</v>
      </c>
      <c r="E353" s="26"/>
      <c r="F353" s="27"/>
      <c r="G353" s="1"/>
    </row>
    <row r="354" spans="1:7" ht="18.75" customHeight="1">
      <c r="A354" s="32">
        <v>6</v>
      </c>
      <c r="B354" s="34" t="s">
        <v>24</v>
      </c>
      <c r="C354" s="35">
        <v>120000</v>
      </c>
      <c r="D354" s="30">
        <f>C354*0.5666/10000</f>
        <v>6.7992</v>
      </c>
      <c r="E354" s="36">
        <f>D354*944</f>
        <v>6418.4448</v>
      </c>
      <c r="F354" s="27">
        <f>C354/E354</f>
        <v>18.696117788533446</v>
      </c>
      <c r="G354" s="1"/>
    </row>
    <row r="355" spans="1:7" ht="46.5" customHeight="1">
      <c r="A355" s="32"/>
      <c r="B355" s="34"/>
      <c r="C355" s="35"/>
      <c r="D355" s="26" t="s">
        <v>17</v>
      </c>
      <c r="E355" s="36"/>
      <c r="F355" s="27"/>
      <c r="G355" s="1"/>
    </row>
    <row r="356" spans="1:7" ht="12.75">
      <c r="A356" s="37" t="s">
        <v>25</v>
      </c>
      <c r="B356" s="37"/>
      <c r="C356" s="37"/>
      <c r="D356" s="37"/>
      <c r="E356" s="37"/>
      <c r="F356" s="37"/>
      <c r="G356" s="1"/>
    </row>
    <row r="359" spans="1:7" ht="12.75">
      <c r="A359" s="1"/>
      <c r="B359" s="2"/>
      <c r="C359" s="3" t="s">
        <v>69</v>
      </c>
      <c r="D359" s="3"/>
      <c r="E359" s="1"/>
      <c r="F359" s="1"/>
      <c r="G359" s="1"/>
    </row>
    <row r="360" spans="1:7" ht="25.5" customHeight="1">
      <c r="A360" s="4" t="s">
        <v>1</v>
      </c>
      <c r="B360" s="4"/>
      <c r="C360" s="4"/>
      <c r="D360" s="4"/>
      <c r="E360" s="4"/>
      <c r="F360" s="4"/>
      <c r="G360" s="1"/>
    </row>
    <row r="361" spans="1:7" ht="51" customHeight="1">
      <c r="A361" s="5" t="s">
        <v>2</v>
      </c>
      <c r="B361" s="5"/>
      <c r="C361" s="5"/>
      <c r="D361" s="5"/>
      <c r="E361" s="5"/>
      <c r="F361" s="5"/>
      <c r="G361" s="6"/>
    </row>
    <row r="362" spans="1:7" ht="12.75">
      <c r="A362" s="1"/>
      <c r="B362" s="2"/>
      <c r="C362" s="3"/>
      <c r="D362" s="1"/>
      <c r="E362" s="1"/>
      <c r="F362" s="1"/>
      <c r="G362" s="1"/>
    </row>
    <row r="363" spans="1:7" ht="12.75">
      <c r="A363" s="7" t="s">
        <v>3</v>
      </c>
      <c r="B363" s="8" t="s">
        <v>4</v>
      </c>
      <c r="C363" s="9" t="s">
        <v>5</v>
      </c>
      <c r="D363" s="10" t="s">
        <v>6</v>
      </c>
      <c r="E363" s="10" t="s">
        <v>7</v>
      </c>
      <c r="F363" s="10" t="s">
        <v>8</v>
      </c>
      <c r="G363" s="1"/>
    </row>
    <row r="364" spans="1:12" ht="41.25" customHeight="1">
      <c r="A364" s="11">
        <v>1</v>
      </c>
      <c r="B364" s="12" t="s">
        <v>9</v>
      </c>
      <c r="C364" s="13">
        <f>I364</f>
        <v>6900</v>
      </c>
      <c r="D364" s="14">
        <v>2649.6</v>
      </c>
      <c r="E364" s="15">
        <f>D364*2.63</f>
        <v>6968.447999999999</v>
      </c>
      <c r="F364" s="16">
        <f>C364/E364</f>
        <v>0.9901774397972117</v>
      </c>
      <c r="G364" s="1"/>
      <c r="H364" s="17"/>
      <c r="I364" s="18">
        <v>6900</v>
      </c>
      <c r="J364" s="19" t="s">
        <v>34</v>
      </c>
      <c r="K364" s="38">
        <v>6703.49</v>
      </c>
      <c r="L364" s="19">
        <v>1.1</v>
      </c>
    </row>
    <row r="365" spans="1:12" ht="48.75" customHeight="1">
      <c r="A365" s="11"/>
      <c r="B365" s="12"/>
      <c r="C365" s="13"/>
      <c r="D365" s="20" t="s">
        <v>12</v>
      </c>
      <c r="E365" s="15"/>
      <c r="F365" s="16"/>
      <c r="G365" s="1"/>
      <c r="H365" s="17"/>
      <c r="I365" s="21">
        <v>600000</v>
      </c>
      <c r="J365" s="22" t="s">
        <v>35</v>
      </c>
      <c r="K365" s="23">
        <v>70000</v>
      </c>
      <c r="L365" s="22">
        <v>8.5</v>
      </c>
    </row>
    <row r="366" spans="1:12" ht="12.75" customHeight="1">
      <c r="A366" s="11">
        <v>2</v>
      </c>
      <c r="B366" s="12" t="s">
        <v>19</v>
      </c>
      <c r="C366" s="13">
        <v>1616400</v>
      </c>
      <c r="D366" s="25">
        <v>20.25</v>
      </c>
      <c r="E366" s="26">
        <f>D366*944</f>
        <v>19116</v>
      </c>
      <c r="F366" s="27">
        <f>C366/E366</f>
        <v>84.55743879472693</v>
      </c>
      <c r="G366" s="1"/>
      <c r="H366" s="17"/>
      <c r="I366" s="21">
        <v>319200</v>
      </c>
      <c r="J366" s="22" t="s">
        <v>39</v>
      </c>
      <c r="K366" s="22" t="s">
        <v>40</v>
      </c>
      <c r="L366" s="22">
        <v>27</v>
      </c>
    </row>
    <row r="367" spans="1:7" ht="12.75">
      <c r="A367" s="11"/>
      <c r="B367" s="12"/>
      <c r="C367" s="13"/>
      <c r="D367" s="25" t="s">
        <v>17</v>
      </c>
      <c r="E367" s="26"/>
      <c r="F367" s="27"/>
      <c r="G367" s="1"/>
    </row>
    <row r="368" spans="1:7" ht="63.75" customHeight="1">
      <c r="A368" s="11">
        <v>3</v>
      </c>
      <c r="B368" s="12" t="s">
        <v>21</v>
      </c>
      <c r="C368" s="29">
        <v>50000</v>
      </c>
      <c r="D368" s="30" t="s">
        <v>22</v>
      </c>
      <c r="E368" s="31" t="s">
        <v>22</v>
      </c>
      <c r="F368" s="32" t="s">
        <v>22</v>
      </c>
      <c r="G368" s="1"/>
    </row>
    <row r="369" spans="1:7" ht="34.5" customHeight="1">
      <c r="A369" s="11"/>
      <c r="B369" s="12"/>
      <c r="C369" s="29"/>
      <c r="D369" s="30"/>
      <c r="E369" s="31"/>
      <c r="F369" s="32"/>
      <c r="G369" s="1"/>
    </row>
    <row r="370" spans="1:7" ht="18.75" customHeight="1">
      <c r="A370" s="32">
        <v>4</v>
      </c>
      <c r="B370" s="34" t="s">
        <v>24</v>
      </c>
      <c r="C370" s="35">
        <v>80000</v>
      </c>
      <c r="D370" s="30">
        <f>C370*0.5666/10000</f>
        <v>4.5328</v>
      </c>
      <c r="E370" s="36">
        <f>D370*944</f>
        <v>4278.9632</v>
      </c>
      <c r="F370" s="27">
        <f>C370/E370</f>
        <v>18.696117788533446</v>
      </c>
      <c r="G370" s="1"/>
    </row>
    <row r="371" spans="1:7" ht="46.5" customHeight="1">
      <c r="A371" s="32"/>
      <c r="B371" s="34"/>
      <c r="C371" s="35"/>
      <c r="D371" s="26" t="s">
        <v>17</v>
      </c>
      <c r="E371" s="36"/>
      <c r="F371" s="27"/>
      <c r="G371" s="1"/>
    </row>
    <row r="372" spans="1:7" ht="12.75">
      <c r="A372" s="37" t="s">
        <v>25</v>
      </c>
      <c r="B372" s="37"/>
      <c r="C372" s="37"/>
      <c r="D372" s="37"/>
      <c r="E372" s="37"/>
      <c r="F372" s="37"/>
      <c r="G372" s="1"/>
    </row>
    <row r="375" spans="1:7" ht="12.75">
      <c r="A375" s="1"/>
      <c r="B375" s="2"/>
      <c r="C375" s="3" t="s">
        <v>70</v>
      </c>
      <c r="D375" s="3"/>
      <c r="E375" s="1"/>
      <c r="F375" s="1"/>
      <c r="G375" s="1"/>
    </row>
    <row r="376" spans="1:7" ht="25.5" customHeight="1">
      <c r="A376" s="4" t="s">
        <v>1</v>
      </c>
      <c r="B376" s="4"/>
      <c r="C376" s="4"/>
      <c r="D376" s="4"/>
      <c r="E376" s="4"/>
      <c r="F376" s="4"/>
      <c r="G376" s="1"/>
    </row>
    <row r="377" spans="1:7" ht="51" customHeight="1">
      <c r="A377" s="5" t="s">
        <v>2</v>
      </c>
      <c r="B377" s="5"/>
      <c r="C377" s="5"/>
      <c r="D377" s="5"/>
      <c r="E377" s="5"/>
      <c r="F377" s="5"/>
      <c r="G377" s="6"/>
    </row>
    <row r="378" spans="1:7" ht="12.75">
      <c r="A378" s="1"/>
      <c r="B378" s="2"/>
      <c r="C378" s="3"/>
      <c r="D378" s="1"/>
      <c r="E378" s="1"/>
      <c r="F378" s="1"/>
      <c r="G378" s="1"/>
    </row>
    <row r="379" spans="1:7" ht="12.75">
      <c r="A379" s="7" t="s">
        <v>3</v>
      </c>
      <c r="B379" s="8" t="s">
        <v>4</v>
      </c>
      <c r="C379" s="9" t="s">
        <v>5</v>
      </c>
      <c r="D379" s="10" t="s">
        <v>6</v>
      </c>
      <c r="E379" s="10" t="s">
        <v>7</v>
      </c>
      <c r="F379" s="10" t="s">
        <v>8</v>
      </c>
      <c r="G379" s="1"/>
    </row>
    <row r="380" spans="1:12" ht="41.25" customHeight="1">
      <c r="A380" s="11">
        <v>1</v>
      </c>
      <c r="B380" s="12" t="s">
        <v>9</v>
      </c>
      <c r="C380" s="13">
        <f>I380</f>
        <v>7800</v>
      </c>
      <c r="D380" s="14">
        <v>2995.2</v>
      </c>
      <c r="E380" s="15">
        <f>D380*2.63</f>
        <v>7877.375999999999</v>
      </c>
      <c r="F380" s="16">
        <f>C380/E380</f>
        <v>0.9901774397972117</v>
      </c>
      <c r="G380" s="1"/>
      <c r="H380" s="17"/>
      <c r="I380" s="40">
        <v>7800</v>
      </c>
      <c r="J380" s="41" t="s">
        <v>71</v>
      </c>
      <c r="K380" s="41" t="s">
        <v>72</v>
      </c>
      <c r="L380" s="41">
        <v>1.1</v>
      </c>
    </row>
    <row r="381" spans="1:12" ht="48.75" customHeight="1">
      <c r="A381" s="11"/>
      <c r="B381" s="12"/>
      <c r="C381" s="13"/>
      <c r="D381" s="20" t="s">
        <v>12</v>
      </c>
      <c r="E381" s="15"/>
      <c r="F381" s="16"/>
      <c r="G381" s="1"/>
      <c r="H381" s="17"/>
      <c r="I381" s="44">
        <v>785750</v>
      </c>
      <c r="J381" s="43" t="s">
        <v>73</v>
      </c>
      <c r="K381" s="43" t="s">
        <v>74</v>
      </c>
      <c r="L381" s="43">
        <v>66</v>
      </c>
    </row>
    <row r="382" spans="1:12" ht="12.75" customHeight="1">
      <c r="A382" s="11">
        <v>2</v>
      </c>
      <c r="B382" s="12" t="s">
        <v>19</v>
      </c>
      <c r="C382" s="13">
        <v>785750</v>
      </c>
      <c r="D382" s="25">
        <v>13.8</v>
      </c>
      <c r="E382" s="26">
        <f>D382*944</f>
        <v>13027.2</v>
      </c>
      <c r="F382" s="27">
        <f>C382/E382</f>
        <v>60.31610783591255</v>
      </c>
      <c r="G382" s="1"/>
      <c r="H382" s="17"/>
      <c r="I382" s="44">
        <v>6110</v>
      </c>
      <c r="J382" s="43" t="s">
        <v>75</v>
      </c>
      <c r="K382" s="43">
        <v>655.17</v>
      </c>
      <c r="L382" s="43">
        <v>9.3</v>
      </c>
    </row>
    <row r="383" spans="1:7" ht="12.75">
      <c r="A383" s="11"/>
      <c r="B383" s="12"/>
      <c r="C383" s="13"/>
      <c r="D383" s="25" t="s">
        <v>17</v>
      </c>
      <c r="E383" s="26"/>
      <c r="F383" s="27"/>
      <c r="G383" s="1"/>
    </row>
    <row r="384" spans="1:7" ht="63.75" customHeight="1">
      <c r="A384" s="11">
        <v>3</v>
      </c>
      <c r="B384" s="12" t="s">
        <v>21</v>
      </c>
      <c r="C384" s="29">
        <v>50000</v>
      </c>
      <c r="D384" s="30" t="s">
        <v>22</v>
      </c>
      <c r="E384" s="31" t="s">
        <v>22</v>
      </c>
      <c r="F384" s="32" t="s">
        <v>22</v>
      </c>
      <c r="G384" s="1"/>
    </row>
    <row r="385" spans="1:7" ht="34.5" customHeight="1">
      <c r="A385" s="11"/>
      <c r="B385" s="12"/>
      <c r="C385" s="29"/>
      <c r="D385" s="30"/>
      <c r="E385" s="31"/>
      <c r="F385" s="32"/>
      <c r="G385" s="1"/>
    </row>
    <row r="386" spans="1:7" ht="18.75" customHeight="1">
      <c r="A386" s="11">
        <v>4</v>
      </c>
      <c r="B386" s="34" t="s">
        <v>24</v>
      </c>
      <c r="C386" s="35">
        <v>40000</v>
      </c>
      <c r="D386" s="30">
        <f>C386*0.5666/10000</f>
        <v>2.2664</v>
      </c>
      <c r="E386" s="36">
        <f>D386*944</f>
        <v>2139.4816</v>
      </c>
      <c r="F386" s="27">
        <f>C386/E386</f>
        <v>18.696117788533446</v>
      </c>
      <c r="G386" s="1"/>
    </row>
    <row r="387" spans="1:7" ht="46.5" customHeight="1">
      <c r="A387" s="11"/>
      <c r="B387" s="34"/>
      <c r="C387" s="35"/>
      <c r="D387" s="26" t="s">
        <v>17</v>
      </c>
      <c r="E387" s="36"/>
      <c r="F387" s="27"/>
      <c r="G387" s="1"/>
    </row>
    <row r="388" spans="1:7" ht="12.75">
      <c r="A388" s="37" t="s">
        <v>25</v>
      </c>
      <c r="B388" s="37"/>
      <c r="C388" s="37"/>
      <c r="D388" s="37"/>
      <c r="E388" s="37"/>
      <c r="F388" s="37"/>
      <c r="G388" s="1"/>
    </row>
    <row r="391" spans="1:7" ht="12.75">
      <c r="A391" s="1"/>
      <c r="B391" s="2"/>
      <c r="C391" s="3" t="s">
        <v>76</v>
      </c>
      <c r="D391" s="3"/>
      <c r="E391" s="1"/>
      <c r="F391" s="1"/>
      <c r="G391" s="1"/>
    </row>
    <row r="392" spans="1:7" ht="25.5" customHeight="1">
      <c r="A392" s="4" t="s">
        <v>1</v>
      </c>
      <c r="B392" s="4"/>
      <c r="C392" s="4"/>
      <c r="D392" s="4"/>
      <c r="E392" s="4"/>
      <c r="F392" s="4"/>
      <c r="G392" s="1"/>
    </row>
    <row r="393" spans="1:7" ht="51" customHeight="1">
      <c r="A393" s="5" t="s">
        <v>2</v>
      </c>
      <c r="B393" s="5"/>
      <c r="C393" s="5"/>
      <c r="D393" s="5"/>
      <c r="E393" s="5"/>
      <c r="F393" s="5"/>
      <c r="G393" s="6"/>
    </row>
    <row r="394" spans="1:7" ht="12.75">
      <c r="A394" s="1"/>
      <c r="B394" s="2"/>
      <c r="C394" s="3"/>
      <c r="D394" s="1"/>
      <c r="E394" s="1"/>
      <c r="F394" s="1"/>
      <c r="G394" s="1"/>
    </row>
    <row r="395" spans="1:7" ht="12.75">
      <c r="A395" s="7" t="s">
        <v>3</v>
      </c>
      <c r="B395" s="8" t="s">
        <v>4</v>
      </c>
      <c r="C395" s="9" t="s">
        <v>5</v>
      </c>
      <c r="D395" s="10" t="s">
        <v>6</v>
      </c>
      <c r="E395" s="10" t="s">
        <v>7</v>
      </c>
      <c r="F395" s="10" t="s">
        <v>8</v>
      </c>
      <c r="G395" s="1"/>
    </row>
    <row r="396" spans="1:12" ht="41.25" customHeight="1">
      <c r="A396" s="11">
        <v>1</v>
      </c>
      <c r="B396" s="12" t="s">
        <v>9</v>
      </c>
      <c r="C396" s="13">
        <f>I396</f>
        <v>5400</v>
      </c>
      <c r="D396" s="14">
        <v>2073.6</v>
      </c>
      <c r="E396" s="15">
        <f>D396*2.63</f>
        <v>5453.567999999999</v>
      </c>
      <c r="F396" s="16">
        <f>C396/E396</f>
        <v>0.9901774397972117</v>
      </c>
      <c r="G396" s="1"/>
      <c r="H396" s="17"/>
      <c r="I396" s="18">
        <v>5400</v>
      </c>
      <c r="J396" s="19" t="s">
        <v>10</v>
      </c>
      <c r="K396" s="19" t="s">
        <v>11</v>
      </c>
      <c r="L396" s="19">
        <v>1.1</v>
      </c>
    </row>
    <row r="397" spans="1:12" ht="48.75" customHeight="1">
      <c r="A397" s="11"/>
      <c r="B397" s="12"/>
      <c r="C397" s="13"/>
      <c r="D397" s="20" t="s">
        <v>12</v>
      </c>
      <c r="E397" s="15"/>
      <c r="F397" s="16"/>
      <c r="G397" s="1"/>
      <c r="H397" s="17"/>
      <c r="I397" s="21">
        <v>600000</v>
      </c>
      <c r="J397" s="22" t="s">
        <v>13</v>
      </c>
      <c r="K397" s="23">
        <v>40000</v>
      </c>
      <c r="L397" s="22">
        <v>15</v>
      </c>
    </row>
    <row r="398" spans="1:12" ht="63.75" customHeight="1">
      <c r="A398" s="24">
        <v>2</v>
      </c>
      <c r="B398" s="12" t="s">
        <v>14</v>
      </c>
      <c r="C398" s="13">
        <v>400000</v>
      </c>
      <c r="D398" s="25">
        <v>46.24</v>
      </c>
      <c r="E398" s="26">
        <f>D398*944</f>
        <v>43650.560000000005</v>
      </c>
      <c r="F398" s="27">
        <f>C398/E398</f>
        <v>9.1636854143452</v>
      </c>
      <c r="G398" s="1"/>
      <c r="H398" s="17"/>
      <c r="I398" s="28" t="s">
        <v>15</v>
      </c>
      <c r="J398" s="22" t="s">
        <v>16</v>
      </c>
      <c r="K398" s="23">
        <v>16859</v>
      </c>
      <c r="L398" s="22">
        <v>76</v>
      </c>
    </row>
    <row r="399" spans="1:12" ht="35.25" customHeight="1">
      <c r="A399" s="24"/>
      <c r="B399" s="12"/>
      <c r="C399" s="13"/>
      <c r="D399" s="25" t="s">
        <v>17</v>
      </c>
      <c r="E399" s="26"/>
      <c r="F399" s="27"/>
      <c r="G399" s="1"/>
      <c r="H399" s="17"/>
      <c r="I399" s="21">
        <v>4230</v>
      </c>
      <c r="J399" s="22" t="s">
        <v>18</v>
      </c>
      <c r="K399" s="22">
        <v>453.58</v>
      </c>
      <c r="L399" s="22">
        <v>9.3</v>
      </c>
    </row>
    <row r="400" spans="1:12" ht="12.75" customHeight="1">
      <c r="A400" s="11">
        <v>3</v>
      </c>
      <c r="B400" s="12" t="s">
        <v>19</v>
      </c>
      <c r="C400" s="13">
        <v>1279650</v>
      </c>
      <c r="D400" s="25">
        <v>19.49</v>
      </c>
      <c r="E400" s="26">
        <f>D400*944</f>
        <v>18398.559999999998</v>
      </c>
      <c r="F400" s="27">
        <f>C400/E400</f>
        <v>69.55163882390796</v>
      </c>
      <c r="G400" s="1"/>
      <c r="H400" s="17"/>
      <c r="I400" s="21">
        <v>250800</v>
      </c>
      <c r="J400" s="22" t="s">
        <v>20</v>
      </c>
      <c r="K400" s="23">
        <v>11240</v>
      </c>
      <c r="L400" s="22">
        <v>22</v>
      </c>
    </row>
    <row r="401" spans="1:7" ht="12.75">
      <c r="A401" s="11"/>
      <c r="B401" s="12"/>
      <c r="C401" s="13"/>
      <c r="D401" s="25" t="s">
        <v>17</v>
      </c>
      <c r="E401" s="26"/>
      <c r="F401" s="27"/>
      <c r="G401" s="1"/>
    </row>
    <row r="402" spans="1:7" ht="63.75" customHeight="1">
      <c r="A402" s="11">
        <v>4</v>
      </c>
      <c r="B402" s="12" t="s">
        <v>21</v>
      </c>
      <c r="C402" s="29">
        <v>50000</v>
      </c>
      <c r="D402" s="30" t="s">
        <v>22</v>
      </c>
      <c r="E402" s="31" t="s">
        <v>22</v>
      </c>
      <c r="F402" s="32" t="s">
        <v>22</v>
      </c>
      <c r="G402" s="1"/>
    </row>
    <row r="403" spans="1:7" ht="34.5" customHeight="1">
      <c r="A403" s="11"/>
      <c r="B403" s="12"/>
      <c r="C403" s="29"/>
      <c r="D403" s="30"/>
      <c r="E403" s="31"/>
      <c r="F403" s="32"/>
      <c r="G403" s="1"/>
    </row>
    <row r="404" spans="1:7" ht="63.75" customHeight="1">
      <c r="A404" s="11">
        <v>5</v>
      </c>
      <c r="B404" s="12" t="s">
        <v>23</v>
      </c>
      <c r="C404" s="13">
        <f>I400</f>
        <v>250800</v>
      </c>
      <c r="D404" s="25">
        <v>13</v>
      </c>
      <c r="E404" s="26">
        <f>D404*944</f>
        <v>12272</v>
      </c>
      <c r="F404" s="27">
        <f>C404/E404</f>
        <v>20.4367666232073</v>
      </c>
      <c r="G404" s="1"/>
    </row>
    <row r="405" spans="1:7" ht="40.5" customHeight="1">
      <c r="A405" s="11"/>
      <c r="B405" s="12"/>
      <c r="C405" s="13"/>
      <c r="D405" s="33" t="s">
        <v>17</v>
      </c>
      <c r="E405" s="26"/>
      <c r="F405" s="27"/>
      <c r="G405" s="1"/>
    </row>
    <row r="406" spans="1:7" ht="18.75" customHeight="1">
      <c r="A406" s="32">
        <v>6</v>
      </c>
      <c r="B406" s="34" t="s">
        <v>24</v>
      </c>
      <c r="C406" s="35">
        <v>120000</v>
      </c>
      <c r="D406" s="30">
        <f>C406*0.5666/10000</f>
        <v>6.7992</v>
      </c>
      <c r="E406" s="36">
        <f>D406*944</f>
        <v>6418.4448</v>
      </c>
      <c r="F406" s="27">
        <f>C406/E406</f>
        <v>18.696117788533446</v>
      </c>
      <c r="G406" s="1"/>
    </row>
    <row r="407" spans="1:7" ht="46.5" customHeight="1">
      <c r="A407" s="32"/>
      <c r="B407" s="34"/>
      <c r="C407" s="35"/>
      <c r="D407" s="26" t="s">
        <v>17</v>
      </c>
      <c r="E407" s="36"/>
      <c r="F407" s="27"/>
      <c r="G407" s="1"/>
    </row>
    <row r="408" spans="1:7" ht="12.75">
      <c r="A408" s="37" t="s">
        <v>25</v>
      </c>
      <c r="B408" s="37"/>
      <c r="C408" s="37"/>
      <c r="D408" s="37"/>
      <c r="E408" s="37"/>
      <c r="F408" s="37"/>
      <c r="G408" s="1"/>
    </row>
    <row r="411" spans="1:7" ht="12.75">
      <c r="A411" s="1"/>
      <c r="B411" s="2"/>
      <c r="C411" s="3" t="s">
        <v>77</v>
      </c>
      <c r="D411" s="3"/>
      <c r="E411" s="1"/>
      <c r="F411" s="1"/>
      <c r="G411" s="1"/>
    </row>
    <row r="412" spans="1:7" ht="25.5" customHeight="1">
      <c r="A412" s="4" t="s">
        <v>1</v>
      </c>
      <c r="B412" s="4"/>
      <c r="C412" s="4"/>
      <c r="D412" s="4"/>
      <c r="E412" s="4"/>
      <c r="F412" s="4"/>
      <c r="G412" s="1"/>
    </row>
    <row r="413" spans="1:7" ht="51" customHeight="1">
      <c r="A413" s="5" t="s">
        <v>2</v>
      </c>
      <c r="B413" s="5"/>
      <c r="C413" s="5"/>
      <c r="D413" s="5"/>
      <c r="E413" s="5"/>
      <c r="F413" s="5"/>
      <c r="G413" s="6"/>
    </row>
    <row r="414" spans="1:7" ht="12.75">
      <c r="A414" s="1"/>
      <c r="B414" s="2"/>
      <c r="C414" s="3"/>
      <c r="D414" s="1"/>
      <c r="E414" s="1"/>
      <c r="F414" s="1"/>
      <c r="G414" s="1"/>
    </row>
    <row r="415" spans="1:7" ht="12.75">
      <c r="A415" s="7" t="s">
        <v>3</v>
      </c>
      <c r="B415" s="8" t="s">
        <v>4</v>
      </c>
      <c r="C415" s="9" t="s">
        <v>5</v>
      </c>
      <c r="D415" s="10" t="s">
        <v>6</v>
      </c>
      <c r="E415" s="10" t="s">
        <v>7</v>
      </c>
      <c r="F415" s="10" t="s">
        <v>8</v>
      </c>
      <c r="G415" s="1"/>
    </row>
    <row r="416" spans="1:12" ht="41.25" customHeight="1">
      <c r="A416" s="11">
        <v>1</v>
      </c>
      <c r="B416" s="12" t="s">
        <v>9</v>
      </c>
      <c r="C416" s="13">
        <f>I416</f>
        <v>12000</v>
      </c>
      <c r="D416" s="14">
        <v>4608</v>
      </c>
      <c r="E416" s="15">
        <f>D416*2.63</f>
        <v>12119.039999999999</v>
      </c>
      <c r="F416" s="16">
        <f>C416/E416</f>
        <v>0.9901774397972117</v>
      </c>
      <c r="G416" s="1"/>
      <c r="H416" s="17"/>
      <c r="I416" s="40">
        <v>12000</v>
      </c>
      <c r="J416" s="41" t="s">
        <v>78</v>
      </c>
      <c r="K416" s="41" t="s">
        <v>79</v>
      </c>
      <c r="L416" s="41">
        <v>1.1</v>
      </c>
    </row>
    <row r="417" spans="1:12" ht="48.75" customHeight="1">
      <c r="A417" s="11"/>
      <c r="B417" s="12"/>
      <c r="C417" s="13"/>
      <c r="D417" s="20" t="s">
        <v>12</v>
      </c>
      <c r="E417" s="15"/>
      <c r="F417" s="16"/>
      <c r="G417" s="1"/>
      <c r="H417" s="17"/>
      <c r="I417" s="42" t="s">
        <v>80</v>
      </c>
      <c r="J417" s="43" t="s">
        <v>81</v>
      </c>
      <c r="K417" s="43" t="s">
        <v>82</v>
      </c>
      <c r="L417" s="43">
        <v>119</v>
      </c>
    </row>
    <row r="418" spans="1:12" ht="12.75" customHeight="1">
      <c r="A418" s="11">
        <v>2</v>
      </c>
      <c r="B418" s="12" t="s">
        <v>19</v>
      </c>
      <c r="C418" s="13">
        <v>2626650</v>
      </c>
      <c r="D418" s="25">
        <v>25.4</v>
      </c>
      <c r="E418" s="26">
        <f>D418*944</f>
        <v>23977.6</v>
      </c>
      <c r="F418" s="27">
        <f>C418/E418</f>
        <v>109.54599292673163</v>
      </c>
      <c r="G418" s="1"/>
      <c r="H418" s="17"/>
      <c r="I418" s="44">
        <v>9400</v>
      </c>
      <c r="J418" s="43" t="s">
        <v>83</v>
      </c>
      <c r="K418" s="45">
        <v>1008</v>
      </c>
      <c r="L418" s="43">
        <v>9.3</v>
      </c>
    </row>
    <row r="419" spans="1:7" ht="12.75">
      <c r="A419" s="11"/>
      <c r="B419" s="12"/>
      <c r="C419" s="13"/>
      <c r="D419" s="25" t="s">
        <v>17</v>
      </c>
      <c r="E419" s="26"/>
      <c r="F419" s="27"/>
      <c r="G419" s="1"/>
    </row>
    <row r="420" spans="1:7" ht="63.75" customHeight="1">
      <c r="A420" s="11">
        <v>3</v>
      </c>
      <c r="B420" s="12" t="s">
        <v>21</v>
      </c>
      <c r="C420" s="29">
        <v>100000</v>
      </c>
      <c r="D420" s="30" t="s">
        <v>22</v>
      </c>
      <c r="E420" s="31" t="s">
        <v>22</v>
      </c>
      <c r="F420" s="32" t="s">
        <v>22</v>
      </c>
      <c r="G420" s="1"/>
    </row>
    <row r="421" spans="1:7" ht="34.5" customHeight="1">
      <c r="A421" s="11"/>
      <c r="B421" s="12"/>
      <c r="C421" s="29"/>
      <c r="D421" s="30"/>
      <c r="E421" s="31"/>
      <c r="F421" s="32"/>
      <c r="G421" s="1"/>
    </row>
    <row r="422" spans="1:7" ht="18.75" customHeight="1">
      <c r="A422" s="11">
        <v>4</v>
      </c>
      <c r="B422" s="34" t="s">
        <v>24</v>
      </c>
      <c r="C422" s="35">
        <v>360000</v>
      </c>
      <c r="D422" s="30">
        <f>C422*0.5666/10000</f>
        <v>20.3976</v>
      </c>
      <c r="E422" s="36">
        <f>D422*944</f>
        <v>19255.3344</v>
      </c>
      <c r="F422" s="27">
        <f>C422/E422</f>
        <v>18.696117788533446</v>
      </c>
      <c r="G422" s="1"/>
    </row>
    <row r="423" spans="1:7" ht="46.5" customHeight="1">
      <c r="A423" s="11"/>
      <c r="B423" s="34"/>
      <c r="C423" s="35"/>
      <c r="D423" s="26" t="s">
        <v>17</v>
      </c>
      <c r="E423" s="36"/>
      <c r="F423" s="27"/>
      <c r="G423" s="1"/>
    </row>
    <row r="424" spans="1:7" ht="12.75">
      <c r="A424" s="37" t="s">
        <v>25</v>
      </c>
      <c r="B424" s="37"/>
      <c r="C424" s="37"/>
      <c r="D424" s="37"/>
      <c r="E424" s="37"/>
      <c r="F424" s="37"/>
      <c r="G424" s="1"/>
    </row>
    <row r="428" spans="1:7" ht="12.75">
      <c r="A428" s="1"/>
      <c r="B428" s="2"/>
      <c r="C428" s="3" t="s">
        <v>84</v>
      </c>
      <c r="D428" s="3"/>
      <c r="E428" s="1"/>
      <c r="F428" s="1"/>
      <c r="G428" s="1"/>
    </row>
    <row r="429" spans="1:7" ht="25.5" customHeight="1">
      <c r="A429" s="4" t="s">
        <v>1</v>
      </c>
      <c r="B429" s="4"/>
      <c r="C429" s="4"/>
      <c r="D429" s="4"/>
      <c r="E429" s="4"/>
      <c r="F429" s="4"/>
      <c r="G429" s="1"/>
    </row>
    <row r="430" spans="1:7" ht="51" customHeight="1">
      <c r="A430" s="5" t="s">
        <v>2</v>
      </c>
      <c r="B430" s="5"/>
      <c r="C430" s="5"/>
      <c r="D430" s="5"/>
      <c r="E430" s="5"/>
      <c r="F430" s="5"/>
      <c r="G430" s="6"/>
    </row>
    <row r="431" spans="1:7" ht="12.75">
      <c r="A431" s="1"/>
      <c r="B431" s="2"/>
      <c r="C431" s="3"/>
      <c r="D431" s="1"/>
      <c r="E431" s="1"/>
      <c r="F431" s="1"/>
      <c r="G431" s="1"/>
    </row>
    <row r="432" spans="1:7" ht="12.75">
      <c r="A432" s="7" t="s">
        <v>3</v>
      </c>
      <c r="B432" s="8" t="s">
        <v>4</v>
      </c>
      <c r="C432" s="9" t="s">
        <v>5</v>
      </c>
      <c r="D432" s="10" t="s">
        <v>6</v>
      </c>
      <c r="E432" s="10" t="s">
        <v>7</v>
      </c>
      <c r="F432" s="10" t="s">
        <v>8</v>
      </c>
      <c r="G432" s="1"/>
    </row>
    <row r="433" spans="1:12" ht="41.25" customHeight="1">
      <c r="A433" s="11">
        <v>1</v>
      </c>
      <c r="B433" s="12" t="s">
        <v>9</v>
      </c>
      <c r="C433" s="13">
        <f>I433</f>
        <v>18000</v>
      </c>
      <c r="D433" s="14">
        <v>6912</v>
      </c>
      <c r="E433" s="15">
        <f>D433*2.63</f>
        <v>18178.559999999998</v>
      </c>
      <c r="F433" s="16">
        <f>C433/E433</f>
        <v>0.9901774397972117</v>
      </c>
      <c r="G433" s="1"/>
      <c r="H433" s="17"/>
      <c r="I433" s="18">
        <v>18000</v>
      </c>
      <c r="J433" s="19" t="s">
        <v>85</v>
      </c>
      <c r="K433" s="19" t="s">
        <v>86</v>
      </c>
      <c r="L433" s="19">
        <v>1.1</v>
      </c>
    </row>
    <row r="434" spans="1:12" ht="48.75" customHeight="1">
      <c r="A434" s="11"/>
      <c r="B434" s="12"/>
      <c r="C434" s="13"/>
      <c r="D434" s="20" t="s">
        <v>12</v>
      </c>
      <c r="E434" s="15"/>
      <c r="F434" s="16"/>
      <c r="G434" s="1"/>
      <c r="H434" s="17"/>
      <c r="I434" s="21">
        <v>600000</v>
      </c>
      <c r="J434" s="22" t="s">
        <v>13</v>
      </c>
      <c r="K434" s="23">
        <v>40000</v>
      </c>
      <c r="L434" s="22">
        <v>15</v>
      </c>
    </row>
    <row r="435" spans="1:12" ht="63.75" customHeight="1">
      <c r="A435" s="24">
        <v>2</v>
      </c>
      <c r="B435" s="12" t="s">
        <v>14</v>
      </c>
      <c r="C435" s="13">
        <v>400000</v>
      </c>
      <c r="D435" s="25">
        <v>46.24</v>
      </c>
      <c r="E435" s="26">
        <f>D435*944</f>
        <v>43650.560000000005</v>
      </c>
      <c r="F435" s="27">
        <f>C435/E435</f>
        <v>9.1636854143452</v>
      </c>
      <c r="G435" s="1"/>
      <c r="H435" s="17"/>
      <c r="I435" s="28" t="s">
        <v>87</v>
      </c>
      <c r="J435" s="22" t="s">
        <v>88</v>
      </c>
      <c r="K435" s="22" t="s">
        <v>89</v>
      </c>
      <c r="L435" s="22">
        <v>61</v>
      </c>
    </row>
    <row r="436" spans="1:12" ht="35.25" customHeight="1">
      <c r="A436" s="24"/>
      <c r="B436" s="12"/>
      <c r="C436" s="13"/>
      <c r="D436" s="25" t="s">
        <v>17</v>
      </c>
      <c r="E436" s="26"/>
      <c r="F436" s="27"/>
      <c r="G436" s="1"/>
      <c r="H436" s="17"/>
      <c r="I436" s="21">
        <v>14100</v>
      </c>
      <c r="J436" s="22" t="s">
        <v>90</v>
      </c>
      <c r="K436" s="23">
        <v>1512</v>
      </c>
      <c r="L436" s="22">
        <v>9.3</v>
      </c>
    </row>
    <row r="437" spans="1:12" ht="12.75" customHeight="1">
      <c r="A437" s="11">
        <v>3</v>
      </c>
      <c r="B437" s="12" t="s">
        <v>19</v>
      </c>
      <c r="C437" s="13">
        <v>1414350</v>
      </c>
      <c r="D437" s="25">
        <v>26.45</v>
      </c>
      <c r="E437" s="26">
        <f>D437*944</f>
        <v>24968.8</v>
      </c>
      <c r="F437" s="27">
        <f>C437/E437</f>
        <v>56.64469257633527</v>
      </c>
      <c r="G437" s="1"/>
      <c r="H437" s="17"/>
      <c r="I437" s="21">
        <v>444600</v>
      </c>
      <c r="J437" s="22" t="s">
        <v>91</v>
      </c>
      <c r="K437" s="23">
        <v>11442</v>
      </c>
      <c r="L437" s="22">
        <v>39</v>
      </c>
    </row>
    <row r="438" spans="1:7" ht="12.75">
      <c r="A438" s="11"/>
      <c r="B438" s="12"/>
      <c r="C438" s="13"/>
      <c r="D438" s="25" t="s">
        <v>17</v>
      </c>
      <c r="E438" s="26"/>
      <c r="F438" s="27"/>
      <c r="G438" s="1"/>
    </row>
    <row r="439" spans="1:7" ht="63.75" customHeight="1">
      <c r="A439" s="11">
        <v>4</v>
      </c>
      <c r="B439" s="12" t="s">
        <v>21</v>
      </c>
      <c r="C439" s="29">
        <v>50000</v>
      </c>
      <c r="D439" s="30" t="s">
        <v>22</v>
      </c>
      <c r="E439" s="31" t="s">
        <v>22</v>
      </c>
      <c r="F439" s="32" t="s">
        <v>22</v>
      </c>
      <c r="G439" s="1"/>
    </row>
    <row r="440" spans="1:7" ht="34.5" customHeight="1">
      <c r="A440" s="11"/>
      <c r="B440" s="12"/>
      <c r="C440" s="29"/>
      <c r="D440" s="30"/>
      <c r="E440" s="31"/>
      <c r="F440" s="32"/>
      <c r="G440" s="1"/>
    </row>
    <row r="441" spans="1:7" ht="63.75" customHeight="1">
      <c r="A441" s="11">
        <v>5</v>
      </c>
      <c r="B441" s="12" t="s">
        <v>23</v>
      </c>
      <c r="C441" s="13">
        <f>I437</f>
        <v>444600</v>
      </c>
      <c r="D441" s="25">
        <v>13.2</v>
      </c>
      <c r="E441" s="26">
        <f>D441*944</f>
        <v>12460.8</v>
      </c>
      <c r="F441" s="27">
        <f>C441/E441</f>
        <v>35.679892141756554</v>
      </c>
      <c r="G441" s="1"/>
    </row>
    <row r="442" spans="1:7" ht="40.5" customHeight="1">
      <c r="A442" s="11"/>
      <c r="B442" s="12"/>
      <c r="C442" s="13"/>
      <c r="D442" s="33" t="s">
        <v>17</v>
      </c>
      <c r="E442" s="26"/>
      <c r="F442" s="27"/>
      <c r="G442" s="1"/>
    </row>
    <row r="443" spans="1:7" ht="18.75" customHeight="1">
      <c r="A443" s="32">
        <v>6</v>
      </c>
      <c r="B443" s="34" t="s">
        <v>24</v>
      </c>
      <c r="C443" s="35">
        <v>80000</v>
      </c>
      <c r="D443" s="30">
        <f>C443*0.5666/10000</f>
        <v>4.5328</v>
      </c>
      <c r="E443" s="36">
        <f>D443*944</f>
        <v>4278.9632</v>
      </c>
      <c r="F443" s="27">
        <f>C443/E443</f>
        <v>18.696117788533446</v>
      </c>
      <c r="G443" s="1"/>
    </row>
    <row r="444" spans="1:7" ht="46.5" customHeight="1">
      <c r="A444" s="32"/>
      <c r="B444" s="34"/>
      <c r="C444" s="35"/>
      <c r="D444" s="26" t="s">
        <v>17</v>
      </c>
      <c r="E444" s="36"/>
      <c r="F444" s="27"/>
      <c r="G444" s="1"/>
    </row>
    <row r="445" spans="1:7" ht="12.75">
      <c r="A445" s="37" t="s">
        <v>25</v>
      </c>
      <c r="B445" s="37"/>
      <c r="C445" s="37"/>
      <c r="D445" s="37"/>
      <c r="E445" s="37"/>
      <c r="F445" s="37"/>
      <c r="G445" s="1"/>
    </row>
    <row r="448" spans="1:7" ht="12.75">
      <c r="A448" s="1"/>
      <c r="B448" s="2"/>
      <c r="C448" s="3" t="s">
        <v>92</v>
      </c>
      <c r="D448" s="3"/>
      <c r="E448" s="1"/>
      <c r="F448" s="1"/>
      <c r="G448" s="1"/>
    </row>
    <row r="449" spans="1:7" ht="25.5" customHeight="1">
      <c r="A449" s="4" t="s">
        <v>1</v>
      </c>
      <c r="B449" s="4"/>
      <c r="C449" s="4"/>
      <c r="D449" s="4"/>
      <c r="E449" s="4"/>
      <c r="F449" s="4"/>
      <c r="G449" s="1"/>
    </row>
    <row r="450" spans="1:7" ht="51" customHeight="1">
      <c r="A450" s="5" t="s">
        <v>2</v>
      </c>
      <c r="B450" s="5"/>
      <c r="C450" s="5"/>
      <c r="D450" s="5"/>
      <c r="E450" s="5"/>
      <c r="F450" s="5"/>
      <c r="G450" s="6"/>
    </row>
    <row r="451" spans="1:7" ht="12.75">
      <c r="A451" s="1"/>
      <c r="B451" s="2"/>
      <c r="C451" s="3"/>
      <c r="D451" s="1"/>
      <c r="E451" s="1"/>
      <c r="F451" s="1"/>
      <c r="G451" s="1"/>
    </row>
    <row r="452" spans="1:7" ht="12.75">
      <c r="A452" s="7" t="s">
        <v>3</v>
      </c>
      <c r="B452" s="8" t="s">
        <v>4</v>
      </c>
      <c r="C452" s="9" t="s">
        <v>5</v>
      </c>
      <c r="D452" s="10" t="s">
        <v>6</v>
      </c>
      <c r="E452" s="10" t="s">
        <v>7</v>
      </c>
      <c r="F452" s="10" t="s">
        <v>8</v>
      </c>
      <c r="G452" s="1"/>
    </row>
    <row r="453" spans="1:12" ht="41.25" customHeight="1">
      <c r="A453" s="11">
        <v>1</v>
      </c>
      <c r="B453" s="12" t="s">
        <v>9</v>
      </c>
      <c r="C453" s="13">
        <f>I453</f>
        <v>5400</v>
      </c>
      <c r="D453" s="14">
        <v>2073.6</v>
      </c>
      <c r="E453" s="15">
        <f>D453*2.63</f>
        <v>5453.567999999999</v>
      </c>
      <c r="F453" s="16">
        <f>C453/E453</f>
        <v>0.9901774397972117</v>
      </c>
      <c r="G453" s="1"/>
      <c r="H453" s="17"/>
      <c r="I453" s="18">
        <v>5400</v>
      </c>
      <c r="J453" s="19" t="s">
        <v>10</v>
      </c>
      <c r="K453" s="19" t="s">
        <v>11</v>
      </c>
      <c r="L453" s="19">
        <v>1.1</v>
      </c>
    </row>
    <row r="454" spans="1:12" ht="48.75" customHeight="1">
      <c r="A454" s="11"/>
      <c r="B454" s="12"/>
      <c r="C454" s="13"/>
      <c r="D454" s="20" t="s">
        <v>12</v>
      </c>
      <c r="E454" s="15"/>
      <c r="F454" s="16"/>
      <c r="G454" s="1"/>
      <c r="H454" s="17"/>
      <c r="I454" s="21">
        <v>600000</v>
      </c>
      <c r="J454" s="22" t="s">
        <v>13</v>
      </c>
      <c r="K454" s="23">
        <v>40000</v>
      </c>
      <c r="L454" s="22">
        <v>15</v>
      </c>
    </row>
    <row r="455" spans="1:12" ht="63.75" customHeight="1">
      <c r="A455" s="24">
        <v>2</v>
      </c>
      <c r="B455" s="12" t="s">
        <v>14</v>
      </c>
      <c r="C455" s="13">
        <v>400000</v>
      </c>
      <c r="D455" s="25">
        <v>46.24</v>
      </c>
      <c r="E455" s="26">
        <f>D455*944</f>
        <v>43650.560000000005</v>
      </c>
      <c r="F455" s="27">
        <f>C455/E455</f>
        <v>9.1636854143452</v>
      </c>
      <c r="G455" s="1"/>
      <c r="H455" s="17"/>
      <c r="I455" s="28" t="s">
        <v>15</v>
      </c>
      <c r="J455" s="22" t="s">
        <v>16</v>
      </c>
      <c r="K455" s="23">
        <v>16859</v>
      </c>
      <c r="L455" s="22">
        <v>76</v>
      </c>
    </row>
    <row r="456" spans="1:12" ht="35.25" customHeight="1">
      <c r="A456" s="24"/>
      <c r="B456" s="12"/>
      <c r="C456" s="13"/>
      <c r="D456" s="25" t="s">
        <v>17</v>
      </c>
      <c r="E456" s="26"/>
      <c r="F456" s="27"/>
      <c r="G456" s="1"/>
      <c r="H456" s="17"/>
      <c r="I456" s="21">
        <v>4230</v>
      </c>
      <c r="J456" s="22" t="s">
        <v>18</v>
      </c>
      <c r="K456" s="22">
        <v>453.58</v>
      </c>
      <c r="L456" s="22">
        <v>9.3</v>
      </c>
    </row>
    <row r="457" spans="1:12" ht="12.75" customHeight="1">
      <c r="A457" s="11">
        <v>3</v>
      </c>
      <c r="B457" s="12" t="s">
        <v>19</v>
      </c>
      <c r="C457" s="13">
        <v>1279650</v>
      </c>
      <c r="D457" s="25">
        <v>19.49</v>
      </c>
      <c r="E457" s="26">
        <f>D457*944</f>
        <v>18398.559999999998</v>
      </c>
      <c r="F457" s="27">
        <f>C457/E457</f>
        <v>69.55163882390796</v>
      </c>
      <c r="G457" s="1"/>
      <c r="H457" s="17"/>
      <c r="I457" s="21">
        <v>250800</v>
      </c>
      <c r="J457" s="22" t="s">
        <v>20</v>
      </c>
      <c r="K457" s="23">
        <v>11240</v>
      </c>
      <c r="L457" s="22">
        <v>22</v>
      </c>
    </row>
    <row r="458" spans="1:7" ht="12.75">
      <c r="A458" s="11"/>
      <c r="B458" s="12"/>
      <c r="C458" s="13"/>
      <c r="D458" s="25" t="s">
        <v>17</v>
      </c>
      <c r="E458" s="26"/>
      <c r="F458" s="27"/>
      <c r="G458" s="1"/>
    </row>
    <row r="459" spans="1:7" ht="63.75" customHeight="1">
      <c r="A459" s="11">
        <v>4</v>
      </c>
      <c r="B459" s="12" t="s">
        <v>21</v>
      </c>
      <c r="C459" s="29">
        <v>50000</v>
      </c>
      <c r="D459" s="30" t="s">
        <v>22</v>
      </c>
      <c r="E459" s="31" t="s">
        <v>22</v>
      </c>
      <c r="F459" s="32" t="s">
        <v>22</v>
      </c>
      <c r="G459" s="1"/>
    </row>
    <row r="460" spans="1:7" ht="34.5" customHeight="1">
      <c r="A460" s="11"/>
      <c r="B460" s="12"/>
      <c r="C460" s="29"/>
      <c r="D460" s="30"/>
      <c r="E460" s="31"/>
      <c r="F460" s="32"/>
      <c r="G460" s="1"/>
    </row>
    <row r="461" spans="1:7" ht="63.75" customHeight="1">
      <c r="A461" s="11">
        <v>5</v>
      </c>
      <c r="B461" s="12" t="s">
        <v>23</v>
      </c>
      <c r="C461" s="13">
        <f>I457</f>
        <v>250800</v>
      </c>
      <c r="D461" s="25">
        <v>13</v>
      </c>
      <c r="E461" s="26">
        <f>D461*944</f>
        <v>12272</v>
      </c>
      <c r="F461" s="27">
        <f>C461/E461</f>
        <v>20.4367666232073</v>
      </c>
      <c r="G461" s="1"/>
    </row>
    <row r="462" spans="1:7" ht="40.5" customHeight="1">
      <c r="A462" s="11"/>
      <c r="B462" s="12"/>
      <c r="C462" s="13"/>
      <c r="D462" s="33" t="s">
        <v>17</v>
      </c>
      <c r="E462" s="26"/>
      <c r="F462" s="27"/>
      <c r="G462" s="1"/>
    </row>
    <row r="463" spans="1:7" ht="18.75" customHeight="1">
      <c r="A463" s="32">
        <v>6</v>
      </c>
      <c r="B463" s="34" t="s">
        <v>24</v>
      </c>
      <c r="C463" s="35">
        <v>120000</v>
      </c>
      <c r="D463" s="30">
        <f>C463*0.5666/10000</f>
        <v>6.7992</v>
      </c>
      <c r="E463" s="36">
        <f>D463*944</f>
        <v>6418.4448</v>
      </c>
      <c r="F463" s="27">
        <f>C463/E463</f>
        <v>18.696117788533446</v>
      </c>
      <c r="G463" s="1"/>
    </row>
    <row r="464" spans="1:7" ht="46.5" customHeight="1">
      <c r="A464" s="32"/>
      <c r="B464" s="34"/>
      <c r="C464" s="35"/>
      <c r="D464" s="26" t="s">
        <v>17</v>
      </c>
      <c r="E464" s="36"/>
      <c r="F464" s="27"/>
      <c r="G464" s="1"/>
    </row>
    <row r="465" spans="1:7" ht="12.75">
      <c r="A465" s="37" t="s">
        <v>25</v>
      </c>
      <c r="B465" s="37"/>
      <c r="C465" s="37"/>
      <c r="D465" s="37"/>
      <c r="E465" s="37"/>
      <c r="F465" s="37"/>
      <c r="G465" s="1"/>
    </row>
    <row r="470" spans="1:7" ht="12.75">
      <c r="A470" s="1"/>
      <c r="B470" s="2"/>
      <c r="C470" s="3" t="s">
        <v>93</v>
      </c>
      <c r="D470" s="3"/>
      <c r="E470" s="1"/>
      <c r="F470" s="1"/>
      <c r="G470" s="1"/>
    </row>
    <row r="471" spans="1:7" ht="25.5" customHeight="1">
      <c r="A471" s="4" t="s">
        <v>1</v>
      </c>
      <c r="B471" s="4"/>
      <c r="C471" s="4"/>
      <c r="D471" s="4"/>
      <c r="E471" s="4"/>
      <c r="F471" s="4"/>
      <c r="G471" s="1"/>
    </row>
    <row r="472" spans="1:7" ht="51" customHeight="1">
      <c r="A472" s="5" t="s">
        <v>2</v>
      </c>
      <c r="B472" s="5"/>
      <c r="C472" s="5"/>
      <c r="D472" s="5"/>
      <c r="E472" s="5"/>
      <c r="F472" s="5"/>
      <c r="G472" s="6"/>
    </row>
    <row r="473" spans="1:7" ht="12.75">
      <c r="A473" s="1"/>
      <c r="B473" s="2"/>
      <c r="C473" s="3"/>
      <c r="D473" s="1"/>
      <c r="E473" s="1"/>
      <c r="F473" s="1"/>
      <c r="G473" s="1"/>
    </row>
    <row r="474" spans="1:7" ht="12.75">
      <c r="A474" s="7" t="s">
        <v>3</v>
      </c>
      <c r="B474" s="8" t="s">
        <v>4</v>
      </c>
      <c r="C474" s="9" t="s">
        <v>5</v>
      </c>
      <c r="D474" s="10" t="s">
        <v>6</v>
      </c>
      <c r="E474" s="10" t="s">
        <v>7</v>
      </c>
      <c r="F474" s="10" t="s">
        <v>8</v>
      </c>
      <c r="G474" s="1"/>
    </row>
    <row r="475" spans="1:12" ht="41.25" customHeight="1">
      <c r="A475" s="11">
        <v>1</v>
      </c>
      <c r="B475" s="12" t="s">
        <v>9</v>
      </c>
      <c r="C475" s="13">
        <f>I475</f>
        <v>8400</v>
      </c>
      <c r="D475" s="14">
        <v>3225.6</v>
      </c>
      <c r="E475" s="15">
        <f>D475*2.63</f>
        <v>8483.328</v>
      </c>
      <c r="F475" s="16">
        <f>C475/E475</f>
        <v>0.9901774397972117</v>
      </c>
      <c r="G475" s="1"/>
      <c r="H475" s="17"/>
      <c r="I475" s="18">
        <v>8400</v>
      </c>
      <c r="J475" s="19" t="s">
        <v>27</v>
      </c>
      <c r="K475" s="19" t="s">
        <v>28</v>
      </c>
      <c r="L475" s="19">
        <v>1.1</v>
      </c>
    </row>
    <row r="476" spans="1:12" ht="48.75" customHeight="1">
      <c r="A476" s="11"/>
      <c r="B476" s="12"/>
      <c r="C476" s="13"/>
      <c r="D476" s="20" t="s">
        <v>12</v>
      </c>
      <c r="E476" s="15"/>
      <c r="F476" s="16"/>
      <c r="G476" s="1"/>
      <c r="H476" s="17"/>
      <c r="I476" s="21">
        <v>600000</v>
      </c>
      <c r="J476" s="22" t="s">
        <v>13</v>
      </c>
      <c r="K476" s="23">
        <v>40000</v>
      </c>
      <c r="L476" s="22">
        <v>15</v>
      </c>
    </row>
    <row r="477" spans="1:12" ht="63.75" customHeight="1">
      <c r="A477" s="24">
        <v>2</v>
      </c>
      <c r="B477" s="12" t="s">
        <v>14</v>
      </c>
      <c r="C477" s="13">
        <v>400000</v>
      </c>
      <c r="D477" s="25">
        <v>46.24</v>
      </c>
      <c r="E477" s="26">
        <f>D477*944</f>
        <v>43650.560000000005</v>
      </c>
      <c r="F477" s="27">
        <f>C477/E477</f>
        <v>9.1636854143452</v>
      </c>
      <c r="G477" s="1"/>
      <c r="H477" s="17"/>
      <c r="I477" s="28" t="s">
        <v>29</v>
      </c>
      <c r="J477" s="22" t="s">
        <v>30</v>
      </c>
      <c r="K477" s="23">
        <v>20155</v>
      </c>
      <c r="L477" s="22">
        <v>80</v>
      </c>
    </row>
    <row r="478" spans="1:12" ht="35.25" customHeight="1">
      <c r="A478" s="24"/>
      <c r="B478" s="12"/>
      <c r="C478" s="13"/>
      <c r="D478" s="25" t="s">
        <v>17</v>
      </c>
      <c r="E478" s="26"/>
      <c r="F478" s="27"/>
      <c r="G478" s="1"/>
      <c r="H478" s="17"/>
      <c r="I478" s="28">
        <v>6580</v>
      </c>
      <c r="J478" s="22" t="s">
        <v>31</v>
      </c>
      <c r="K478" s="22">
        <v>705.57</v>
      </c>
      <c r="L478" s="22">
        <v>9.3</v>
      </c>
    </row>
    <row r="479" spans="1:12" ht="12.75" customHeight="1">
      <c r="A479" s="11">
        <v>3</v>
      </c>
      <c r="B479" s="12" t="s">
        <v>19</v>
      </c>
      <c r="C479" s="13">
        <v>1616400</v>
      </c>
      <c r="D479" s="25">
        <v>23.3</v>
      </c>
      <c r="E479" s="26">
        <f>D479*944</f>
        <v>21995.2</v>
      </c>
      <c r="F479" s="27">
        <f>C479/E479</f>
        <v>73.48876118425838</v>
      </c>
      <c r="G479" s="1"/>
      <c r="H479" s="17"/>
      <c r="I479" s="21">
        <v>319200</v>
      </c>
      <c r="J479" s="22" t="s">
        <v>32</v>
      </c>
      <c r="K479" s="23">
        <v>13437</v>
      </c>
      <c r="L479" s="22">
        <v>24</v>
      </c>
    </row>
    <row r="480" spans="1:7" ht="12.75">
      <c r="A480" s="11"/>
      <c r="B480" s="12"/>
      <c r="C480" s="13"/>
      <c r="D480" s="25" t="s">
        <v>17</v>
      </c>
      <c r="E480" s="26"/>
      <c r="F480" s="27"/>
      <c r="G480" s="1"/>
    </row>
    <row r="481" spans="1:7" ht="63.75" customHeight="1">
      <c r="A481" s="11">
        <v>4</v>
      </c>
      <c r="B481" s="12" t="s">
        <v>21</v>
      </c>
      <c r="C481" s="29">
        <v>50000</v>
      </c>
      <c r="D481" s="30" t="s">
        <v>22</v>
      </c>
      <c r="E481" s="31" t="s">
        <v>22</v>
      </c>
      <c r="F481" s="32" t="s">
        <v>22</v>
      </c>
      <c r="G481" s="1"/>
    </row>
    <row r="482" spans="1:7" ht="34.5" customHeight="1">
      <c r="A482" s="11"/>
      <c r="B482" s="12"/>
      <c r="C482" s="29"/>
      <c r="D482" s="30"/>
      <c r="E482" s="31"/>
      <c r="F482" s="32"/>
      <c r="G482" s="1"/>
    </row>
    <row r="483" spans="1:7" ht="63.75" customHeight="1">
      <c r="A483" s="11">
        <v>5</v>
      </c>
      <c r="B483" s="12" t="s">
        <v>23</v>
      </c>
      <c r="C483" s="13">
        <f>I479</f>
        <v>319200</v>
      </c>
      <c r="D483" s="25">
        <v>15.53</v>
      </c>
      <c r="E483" s="26">
        <f>D483*944</f>
        <v>14660.32</v>
      </c>
      <c r="F483" s="27">
        <f>C483/E483</f>
        <v>21.77305815971275</v>
      </c>
      <c r="G483" s="1"/>
    </row>
    <row r="484" spans="1:7" ht="40.5" customHeight="1">
      <c r="A484" s="11"/>
      <c r="B484" s="12"/>
      <c r="C484" s="13"/>
      <c r="D484" s="33" t="s">
        <v>17</v>
      </c>
      <c r="E484" s="26"/>
      <c r="F484" s="27"/>
      <c r="G484" s="1"/>
    </row>
    <row r="485" spans="1:7" ht="18.75" customHeight="1">
      <c r="A485" s="32">
        <v>6</v>
      </c>
      <c r="B485" s="34" t="s">
        <v>24</v>
      </c>
      <c r="C485" s="35">
        <v>160000</v>
      </c>
      <c r="D485" s="30">
        <f>C485*0.5666/10000</f>
        <v>9.0656</v>
      </c>
      <c r="E485" s="36">
        <f>D485*944</f>
        <v>8557.9264</v>
      </c>
      <c r="F485" s="27">
        <f>C485/E485</f>
        <v>18.696117788533446</v>
      </c>
      <c r="G485" s="1"/>
    </row>
    <row r="486" spans="1:7" ht="46.5" customHeight="1">
      <c r="A486" s="32"/>
      <c r="B486" s="34"/>
      <c r="C486" s="35"/>
      <c r="D486" s="26" t="s">
        <v>17</v>
      </c>
      <c r="E486" s="36"/>
      <c r="F486" s="27"/>
      <c r="G486" s="1"/>
    </row>
    <row r="487" spans="1:7" ht="12.75">
      <c r="A487" s="37" t="s">
        <v>25</v>
      </c>
      <c r="B487" s="37"/>
      <c r="C487" s="37"/>
      <c r="D487" s="37"/>
      <c r="E487" s="37"/>
      <c r="F487" s="37"/>
      <c r="G487" s="1"/>
    </row>
    <row r="490" spans="1:7" ht="12.75">
      <c r="A490" s="1"/>
      <c r="B490" s="2"/>
      <c r="C490" s="3" t="s">
        <v>94</v>
      </c>
      <c r="D490" s="3"/>
      <c r="E490" s="1"/>
      <c r="F490" s="1"/>
      <c r="G490" s="1"/>
    </row>
    <row r="491" spans="1:7" ht="25.5" customHeight="1">
      <c r="A491" s="4" t="s">
        <v>1</v>
      </c>
      <c r="B491" s="4"/>
      <c r="C491" s="4"/>
      <c r="D491" s="4"/>
      <c r="E491" s="4"/>
      <c r="F491" s="4"/>
      <c r="G491" s="1"/>
    </row>
    <row r="492" spans="1:7" ht="51" customHeight="1">
      <c r="A492" s="5" t="s">
        <v>2</v>
      </c>
      <c r="B492" s="5"/>
      <c r="C492" s="5"/>
      <c r="D492" s="5"/>
      <c r="E492" s="5"/>
      <c r="F492" s="5"/>
      <c r="G492" s="6"/>
    </row>
    <row r="493" spans="1:7" ht="12.75">
      <c r="A493" s="1"/>
      <c r="B493" s="2"/>
      <c r="C493" s="3"/>
      <c r="D493" s="1"/>
      <c r="E493" s="1"/>
      <c r="F493" s="1"/>
      <c r="G493" s="1"/>
    </row>
    <row r="494" spans="1:7" ht="12.75">
      <c r="A494" s="7" t="s">
        <v>3</v>
      </c>
      <c r="B494" s="8" t="s">
        <v>4</v>
      </c>
      <c r="C494" s="9" t="s">
        <v>5</v>
      </c>
      <c r="D494" s="10" t="s">
        <v>6</v>
      </c>
      <c r="E494" s="10" t="s">
        <v>7</v>
      </c>
      <c r="F494" s="10" t="s">
        <v>8</v>
      </c>
      <c r="G494" s="1"/>
    </row>
    <row r="495" spans="1:12" ht="41.25" customHeight="1">
      <c r="A495" s="11">
        <v>1</v>
      </c>
      <c r="B495" s="12" t="s">
        <v>9</v>
      </c>
      <c r="C495" s="13">
        <f>I495</f>
        <v>14400</v>
      </c>
      <c r="D495" s="14">
        <v>5529.6</v>
      </c>
      <c r="E495" s="15">
        <f>D495*2.63</f>
        <v>14542.848</v>
      </c>
      <c r="F495" s="16">
        <f>C495/E495</f>
        <v>0.9901774397972116</v>
      </c>
      <c r="G495" s="1"/>
      <c r="H495" s="17"/>
      <c r="I495" s="18">
        <v>14400</v>
      </c>
      <c r="J495" s="19" t="s">
        <v>43</v>
      </c>
      <c r="K495" s="39">
        <v>13990</v>
      </c>
      <c r="L495" s="19">
        <v>1.1</v>
      </c>
    </row>
    <row r="496" spans="1:12" ht="48.75" customHeight="1">
      <c r="A496" s="11"/>
      <c r="B496" s="12"/>
      <c r="C496" s="13"/>
      <c r="D496" s="20" t="s">
        <v>12</v>
      </c>
      <c r="E496" s="15"/>
      <c r="F496" s="16"/>
      <c r="G496" s="1"/>
      <c r="H496" s="17"/>
      <c r="I496" s="21">
        <v>1200000</v>
      </c>
      <c r="J496" s="22" t="s">
        <v>44</v>
      </c>
      <c r="K496" s="23">
        <v>140000</v>
      </c>
      <c r="L496" s="22">
        <v>8.6</v>
      </c>
    </row>
    <row r="497" spans="1:12" ht="63.75" customHeight="1">
      <c r="A497" s="24">
        <v>2</v>
      </c>
      <c r="B497" s="12" t="s">
        <v>14</v>
      </c>
      <c r="C497" s="13">
        <v>800000</v>
      </c>
      <c r="D497" s="25">
        <v>161.8</v>
      </c>
      <c r="E497" s="26">
        <f>D497*944</f>
        <v>152739.2</v>
      </c>
      <c r="F497" s="27">
        <f>C497/E497</f>
        <v>5.237686199744401</v>
      </c>
      <c r="G497" s="1"/>
      <c r="H497" s="17"/>
      <c r="I497" s="28" t="s">
        <v>45</v>
      </c>
      <c r="J497" s="22" t="s">
        <v>46</v>
      </c>
      <c r="K497" s="22" t="s">
        <v>47</v>
      </c>
      <c r="L497" s="22">
        <v>93</v>
      </c>
    </row>
    <row r="498" spans="1:12" ht="35.25" customHeight="1">
      <c r="A498" s="24"/>
      <c r="B498" s="12"/>
      <c r="C498" s="13"/>
      <c r="D498" s="25" t="s">
        <v>17</v>
      </c>
      <c r="E498" s="26"/>
      <c r="F498" s="27"/>
      <c r="G498" s="1"/>
      <c r="H498" s="17"/>
      <c r="I498" s="21">
        <v>11280</v>
      </c>
      <c r="J498" s="22" t="s">
        <v>48</v>
      </c>
      <c r="K498" s="22" t="s">
        <v>49</v>
      </c>
      <c r="L498" s="22">
        <v>9.3</v>
      </c>
    </row>
    <row r="499" spans="1:12" ht="12.75" customHeight="1">
      <c r="A499" s="11">
        <v>3</v>
      </c>
      <c r="B499" s="12" t="s">
        <v>19</v>
      </c>
      <c r="C499" s="13">
        <v>2963400</v>
      </c>
      <c r="D499" s="25">
        <v>37</v>
      </c>
      <c r="E499" s="26">
        <f>D499*944</f>
        <v>34928</v>
      </c>
      <c r="F499" s="27">
        <f>C499/E499</f>
        <v>84.84310581768209</v>
      </c>
      <c r="G499" s="1"/>
      <c r="H499" s="17"/>
      <c r="I499" s="21">
        <v>638400</v>
      </c>
      <c r="J499" s="22" t="s">
        <v>50</v>
      </c>
      <c r="K499" s="23">
        <v>21282</v>
      </c>
      <c r="L499" s="22">
        <v>30</v>
      </c>
    </row>
    <row r="500" spans="1:7" ht="12.75">
      <c r="A500" s="11"/>
      <c r="B500" s="12"/>
      <c r="C500" s="13"/>
      <c r="D500" s="25" t="s">
        <v>17</v>
      </c>
      <c r="E500" s="26"/>
      <c r="F500" s="27"/>
      <c r="G500" s="1"/>
    </row>
    <row r="501" spans="1:7" ht="63.75" customHeight="1">
      <c r="A501" s="11">
        <v>4</v>
      </c>
      <c r="B501" s="12" t="s">
        <v>21</v>
      </c>
      <c r="C501" s="29">
        <v>100000</v>
      </c>
      <c r="D501" s="30" t="s">
        <v>22</v>
      </c>
      <c r="E501" s="31" t="s">
        <v>22</v>
      </c>
      <c r="F501" s="32" t="s">
        <v>22</v>
      </c>
      <c r="G501" s="1"/>
    </row>
    <row r="502" spans="1:7" ht="34.5" customHeight="1">
      <c r="A502" s="11"/>
      <c r="B502" s="12"/>
      <c r="C502" s="29"/>
      <c r="D502" s="30"/>
      <c r="E502" s="31"/>
      <c r="F502" s="32"/>
      <c r="G502" s="1"/>
    </row>
    <row r="503" spans="1:7" ht="63.75" customHeight="1">
      <c r="A503" s="11">
        <v>5</v>
      </c>
      <c r="B503" s="12" t="s">
        <v>23</v>
      </c>
      <c r="C503" s="13">
        <f>I499</f>
        <v>638400</v>
      </c>
      <c r="D503" s="25">
        <v>24.6</v>
      </c>
      <c r="E503" s="26">
        <f>D503*944</f>
        <v>23222.4</v>
      </c>
      <c r="F503" s="27">
        <f>C503/E503</f>
        <v>27.490698635799916</v>
      </c>
      <c r="G503" s="1"/>
    </row>
    <row r="504" spans="1:7" ht="40.5" customHeight="1">
      <c r="A504" s="11"/>
      <c r="B504" s="12"/>
      <c r="C504" s="13"/>
      <c r="D504" s="33" t="s">
        <v>17</v>
      </c>
      <c r="E504" s="26"/>
      <c r="F504" s="27"/>
      <c r="G504" s="1"/>
    </row>
    <row r="505" spans="1:7" ht="18.75" customHeight="1">
      <c r="A505" s="32">
        <v>6</v>
      </c>
      <c r="B505" s="34" t="s">
        <v>24</v>
      </c>
      <c r="C505" s="35">
        <v>320000</v>
      </c>
      <c r="D505" s="30">
        <f>C505*0.5666/10000</f>
        <v>18.1312</v>
      </c>
      <c r="E505" s="36">
        <f>D505*944</f>
        <v>17115.8528</v>
      </c>
      <c r="F505" s="27">
        <f>C505/E505</f>
        <v>18.696117788533446</v>
      </c>
      <c r="G505" s="1"/>
    </row>
    <row r="506" spans="1:7" ht="46.5" customHeight="1">
      <c r="A506" s="32"/>
      <c r="B506" s="34"/>
      <c r="C506" s="35"/>
      <c r="D506" s="26" t="s">
        <v>17</v>
      </c>
      <c r="E506" s="36"/>
      <c r="F506" s="27"/>
      <c r="G506" s="1"/>
    </row>
    <row r="507" spans="1:7" ht="12.75">
      <c r="A507" s="37" t="s">
        <v>25</v>
      </c>
      <c r="B507" s="37"/>
      <c r="C507" s="37"/>
      <c r="D507" s="37"/>
      <c r="E507" s="37"/>
      <c r="F507" s="37"/>
      <c r="G507" s="1"/>
    </row>
    <row r="510" spans="1:7" ht="12.75">
      <c r="A510" s="1"/>
      <c r="B510" s="2"/>
      <c r="C510" s="3" t="s">
        <v>95</v>
      </c>
      <c r="D510" s="3"/>
      <c r="E510" s="1"/>
      <c r="F510" s="1"/>
      <c r="G510" s="1"/>
    </row>
    <row r="511" spans="1:7" ht="25.5" customHeight="1">
      <c r="A511" s="4" t="s">
        <v>1</v>
      </c>
      <c r="B511" s="4"/>
      <c r="C511" s="4"/>
      <c r="D511" s="4"/>
      <c r="E511" s="4"/>
      <c r="F511" s="4"/>
      <c r="G511" s="1"/>
    </row>
    <row r="512" spans="1:7" ht="51" customHeight="1">
      <c r="A512" s="5" t="s">
        <v>2</v>
      </c>
      <c r="B512" s="5"/>
      <c r="C512" s="5"/>
      <c r="D512" s="5"/>
      <c r="E512" s="5"/>
      <c r="F512" s="5"/>
      <c r="G512" s="6"/>
    </row>
    <row r="513" spans="1:7" ht="12.75">
      <c r="A513" s="1"/>
      <c r="B513" s="2"/>
      <c r="C513" s="3"/>
      <c r="D513" s="1"/>
      <c r="E513" s="1"/>
      <c r="F513" s="1"/>
      <c r="G513" s="1"/>
    </row>
    <row r="514" spans="1:7" ht="12.75">
      <c r="A514" s="7" t="s">
        <v>3</v>
      </c>
      <c r="B514" s="8" t="s">
        <v>4</v>
      </c>
      <c r="C514" s="9" t="s">
        <v>5</v>
      </c>
      <c r="D514" s="10" t="s">
        <v>6</v>
      </c>
      <c r="E514" s="10" t="s">
        <v>7</v>
      </c>
      <c r="F514" s="10" t="s">
        <v>8</v>
      </c>
      <c r="G514" s="1"/>
    </row>
    <row r="515" spans="1:12" ht="41.25" customHeight="1">
      <c r="A515" s="11">
        <v>1</v>
      </c>
      <c r="B515" s="12" t="s">
        <v>9</v>
      </c>
      <c r="C515" s="13">
        <f>I515</f>
        <v>13200</v>
      </c>
      <c r="D515" s="14">
        <v>4838.4</v>
      </c>
      <c r="E515" s="15">
        <f>D515*2.63</f>
        <v>12724.991999999998</v>
      </c>
      <c r="F515" s="16">
        <f>C515/E515</f>
        <v>1.0373287464542218</v>
      </c>
      <c r="G515" s="1"/>
      <c r="H515" s="17"/>
      <c r="I515" s="18">
        <v>13200</v>
      </c>
      <c r="J515" s="19" t="s">
        <v>96</v>
      </c>
      <c r="K515" s="19" t="s">
        <v>97</v>
      </c>
      <c r="L515" s="19">
        <v>1.1</v>
      </c>
    </row>
    <row r="516" spans="1:12" ht="48.75" customHeight="1">
      <c r="A516" s="11"/>
      <c r="B516" s="12"/>
      <c r="C516" s="13"/>
      <c r="D516" s="20" t="s">
        <v>12</v>
      </c>
      <c r="E516" s="15"/>
      <c r="F516" s="16"/>
      <c r="G516" s="1"/>
      <c r="H516" s="17"/>
      <c r="I516" s="21">
        <v>600000</v>
      </c>
      <c r="J516" s="22" t="s">
        <v>98</v>
      </c>
      <c r="K516" s="23">
        <v>90000</v>
      </c>
      <c r="L516" s="22">
        <v>7</v>
      </c>
    </row>
    <row r="517" spans="1:12" ht="63.75" customHeight="1">
      <c r="A517" s="24">
        <v>2</v>
      </c>
      <c r="B517" s="12" t="s">
        <v>14</v>
      </c>
      <c r="C517" s="13">
        <v>400000</v>
      </c>
      <c r="D517" s="25">
        <v>104</v>
      </c>
      <c r="E517" s="26">
        <f>D517*944</f>
        <v>98176</v>
      </c>
      <c r="F517" s="27">
        <f>C517/E517</f>
        <v>4.074315514993481</v>
      </c>
      <c r="G517" s="1"/>
      <c r="H517" s="17"/>
      <c r="I517" s="28" t="s">
        <v>99</v>
      </c>
      <c r="J517" s="22" t="s">
        <v>100</v>
      </c>
      <c r="K517" s="22" t="s">
        <v>101</v>
      </c>
      <c r="L517" s="22">
        <v>73</v>
      </c>
    </row>
    <row r="518" spans="1:12" ht="35.25" customHeight="1">
      <c r="A518" s="24"/>
      <c r="B518" s="12"/>
      <c r="C518" s="13"/>
      <c r="D518" s="25" t="s">
        <v>17</v>
      </c>
      <c r="E518" s="26"/>
      <c r="F518" s="27"/>
      <c r="G518" s="1"/>
      <c r="H518" s="17"/>
      <c r="I518" s="21">
        <v>10340</v>
      </c>
      <c r="J518" s="22" t="s">
        <v>102</v>
      </c>
      <c r="K518" s="23">
        <v>1109</v>
      </c>
      <c r="L518" s="22">
        <v>9.3</v>
      </c>
    </row>
    <row r="519" spans="1:12" ht="12.75" customHeight="1">
      <c r="A519" s="11">
        <v>3</v>
      </c>
      <c r="B519" s="12" t="s">
        <v>19</v>
      </c>
      <c r="C519" s="13">
        <v>2289900</v>
      </c>
      <c r="D519" s="25">
        <v>36.14</v>
      </c>
      <c r="E519" s="26">
        <f>D519*944</f>
        <v>34116.16</v>
      </c>
      <c r="F519" s="27">
        <f>C519/E519</f>
        <v>67.12068415671634</v>
      </c>
      <c r="G519" s="1"/>
      <c r="H519" s="17"/>
      <c r="I519" s="21">
        <v>478800</v>
      </c>
      <c r="J519" s="22" t="s">
        <v>103</v>
      </c>
      <c r="K519" s="22" t="s">
        <v>104</v>
      </c>
      <c r="L519" s="22">
        <v>23</v>
      </c>
    </row>
    <row r="520" spans="1:7" ht="12.75">
      <c r="A520" s="11"/>
      <c r="B520" s="12"/>
      <c r="C520" s="13"/>
      <c r="D520" s="25" t="s">
        <v>17</v>
      </c>
      <c r="E520" s="26"/>
      <c r="F520" s="27"/>
      <c r="G520" s="1"/>
    </row>
    <row r="521" spans="1:7" ht="63.75" customHeight="1">
      <c r="A521" s="11">
        <v>4</v>
      </c>
      <c r="B521" s="12" t="s">
        <v>21</v>
      </c>
      <c r="C521" s="29">
        <v>50000</v>
      </c>
      <c r="D521" s="30" t="s">
        <v>22</v>
      </c>
      <c r="E521" s="31" t="s">
        <v>22</v>
      </c>
      <c r="F521" s="32" t="s">
        <v>22</v>
      </c>
      <c r="G521" s="1"/>
    </row>
    <row r="522" spans="1:7" ht="34.5" customHeight="1">
      <c r="A522" s="11"/>
      <c r="B522" s="12"/>
      <c r="C522" s="29"/>
      <c r="D522" s="30"/>
      <c r="E522" s="31"/>
      <c r="F522" s="32"/>
      <c r="G522" s="1"/>
    </row>
    <row r="523" spans="1:7" ht="63.75" customHeight="1">
      <c r="A523" s="11">
        <v>5</v>
      </c>
      <c r="B523" s="12" t="s">
        <v>23</v>
      </c>
      <c r="C523" s="13">
        <f>I519</f>
        <v>478800</v>
      </c>
      <c r="D523" s="25">
        <v>24.1</v>
      </c>
      <c r="E523" s="26">
        <f>D523*944</f>
        <v>22750.4</v>
      </c>
      <c r="F523" s="27">
        <f>C523/E523</f>
        <v>21.045783810394543</v>
      </c>
      <c r="G523" s="1"/>
    </row>
    <row r="524" spans="1:7" ht="40.5" customHeight="1">
      <c r="A524" s="11"/>
      <c r="B524" s="12"/>
      <c r="C524" s="13"/>
      <c r="D524" s="33" t="s">
        <v>17</v>
      </c>
      <c r="E524" s="26"/>
      <c r="F524" s="27"/>
      <c r="G524" s="1"/>
    </row>
    <row r="525" spans="1:7" ht="18.75" customHeight="1">
      <c r="A525" s="32">
        <v>6</v>
      </c>
      <c r="B525" s="34" t="s">
        <v>24</v>
      </c>
      <c r="C525" s="35">
        <v>240000</v>
      </c>
      <c r="D525" s="30">
        <f>C525*0.5666/10000</f>
        <v>13.5984</v>
      </c>
      <c r="E525" s="36">
        <f>D525*944</f>
        <v>12836.8896</v>
      </c>
      <c r="F525" s="27">
        <f>C525/E525</f>
        <v>18.696117788533446</v>
      </c>
      <c r="G525" s="1"/>
    </row>
    <row r="526" spans="1:7" ht="46.5" customHeight="1">
      <c r="A526" s="32"/>
      <c r="B526" s="34"/>
      <c r="C526" s="35"/>
      <c r="D526" s="26" t="s">
        <v>17</v>
      </c>
      <c r="E526" s="36"/>
      <c r="F526" s="27"/>
      <c r="G526" s="1"/>
    </row>
    <row r="527" spans="1:7" ht="12.75">
      <c r="A527" s="37" t="s">
        <v>25</v>
      </c>
      <c r="B527" s="37"/>
      <c r="C527" s="37"/>
      <c r="D527" s="37"/>
      <c r="E527" s="37"/>
      <c r="F527" s="37"/>
      <c r="G527" s="1"/>
    </row>
    <row r="530" spans="1:7" ht="12.75">
      <c r="A530" s="1"/>
      <c r="B530" s="2"/>
      <c r="C530" s="3" t="s">
        <v>105</v>
      </c>
      <c r="D530" s="3"/>
      <c r="E530" s="1"/>
      <c r="F530" s="1"/>
      <c r="G530" s="1"/>
    </row>
    <row r="531" spans="1:7" ht="25.5" customHeight="1">
      <c r="A531" s="4" t="s">
        <v>1</v>
      </c>
      <c r="B531" s="4"/>
      <c r="C531" s="4"/>
      <c r="D531" s="4"/>
      <c r="E531" s="4"/>
      <c r="F531" s="4"/>
      <c r="G531" s="1"/>
    </row>
    <row r="532" spans="1:7" ht="51" customHeight="1">
      <c r="A532" s="5" t="s">
        <v>2</v>
      </c>
      <c r="B532" s="5"/>
      <c r="C532" s="5"/>
      <c r="D532" s="5"/>
      <c r="E532" s="5"/>
      <c r="F532" s="5"/>
      <c r="G532" s="6"/>
    </row>
    <row r="533" spans="1:7" ht="12.75">
      <c r="A533" s="1"/>
      <c r="B533" s="2"/>
      <c r="C533" s="3"/>
      <c r="D533" s="1"/>
      <c r="E533" s="1"/>
      <c r="F533" s="1"/>
      <c r="G533" s="1"/>
    </row>
    <row r="534" spans="1:7" ht="12.75">
      <c r="A534" s="7" t="s">
        <v>3</v>
      </c>
      <c r="B534" s="8" t="s">
        <v>4</v>
      </c>
      <c r="C534" s="9" t="s">
        <v>5</v>
      </c>
      <c r="D534" s="10" t="s">
        <v>6</v>
      </c>
      <c r="E534" s="10" t="s">
        <v>7</v>
      </c>
      <c r="F534" s="10" t="s">
        <v>8</v>
      </c>
      <c r="G534" s="1"/>
    </row>
    <row r="535" spans="1:12" ht="41.25" customHeight="1">
      <c r="A535" s="11">
        <v>1</v>
      </c>
      <c r="B535" s="12" t="s">
        <v>9</v>
      </c>
      <c r="C535" s="13">
        <f>I535</f>
        <v>5400</v>
      </c>
      <c r="D535" s="14">
        <v>2073.6</v>
      </c>
      <c r="E535" s="15">
        <f>D535*2.63</f>
        <v>5453.567999999999</v>
      </c>
      <c r="F535" s="16">
        <f>C535/E535</f>
        <v>0.9901774397972117</v>
      </c>
      <c r="G535" s="1"/>
      <c r="H535" s="17"/>
      <c r="I535" s="18">
        <v>5400</v>
      </c>
      <c r="J535" s="19" t="s">
        <v>10</v>
      </c>
      <c r="K535" s="19" t="s">
        <v>11</v>
      </c>
      <c r="L535" s="19">
        <v>1.1</v>
      </c>
    </row>
    <row r="536" spans="1:12" ht="48.75" customHeight="1">
      <c r="A536" s="11"/>
      <c r="B536" s="12"/>
      <c r="C536" s="13"/>
      <c r="D536" s="20" t="s">
        <v>12</v>
      </c>
      <c r="E536" s="15"/>
      <c r="F536" s="16"/>
      <c r="G536" s="1"/>
      <c r="H536" s="17"/>
      <c r="I536" s="21">
        <v>600000</v>
      </c>
      <c r="J536" s="22" t="s">
        <v>13</v>
      </c>
      <c r="K536" s="23">
        <v>40000</v>
      </c>
      <c r="L536" s="22">
        <v>15</v>
      </c>
    </row>
    <row r="537" spans="1:12" ht="63.75" customHeight="1">
      <c r="A537" s="24">
        <v>2</v>
      </c>
      <c r="B537" s="12" t="s">
        <v>14</v>
      </c>
      <c r="C537" s="13">
        <v>400000</v>
      </c>
      <c r="D537" s="25">
        <v>46.24</v>
      </c>
      <c r="E537" s="26">
        <f>D537*944</f>
        <v>43650.560000000005</v>
      </c>
      <c r="F537" s="27">
        <f>C537/E537</f>
        <v>9.1636854143452</v>
      </c>
      <c r="G537" s="1"/>
      <c r="H537" s="17"/>
      <c r="I537" s="28" t="s">
        <v>15</v>
      </c>
      <c r="J537" s="22" t="s">
        <v>16</v>
      </c>
      <c r="K537" s="23">
        <v>16859</v>
      </c>
      <c r="L537" s="22">
        <v>76</v>
      </c>
    </row>
    <row r="538" spans="1:12" ht="35.25" customHeight="1">
      <c r="A538" s="24"/>
      <c r="B538" s="12"/>
      <c r="C538" s="13"/>
      <c r="D538" s="25" t="s">
        <v>17</v>
      </c>
      <c r="E538" s="26"/>
      <c r="F538" s="27"/>
      <c r="G538" s="1"/>
      <c r="H538" s="17"/>
      <c r="I538" s="21">
        <v>4230</v>
      </c>
      <c r="J538" s="22" t="s">
        <v>18</v>
      </c>
      <c r="K538" s="22">
        <v>453.58</v>
      </c>
      <c r="L538" s="22">
        <v>9.3</v>
      </c>
    </row>
    <row r="539" spans="1:12" ht="12.75" customHeight="1">
      <c r="A539" s="11">
        <v>3</v>
      </c>
      <c r="B539" s="12" t="s">
        <v>19</v>
      </c>
      <c r="C539" s="13">
        <v>1279650</v>
      </c>
      <c r="D539" s="25">
        <v>19.49</v>
      </c>
      <c r="E539" s="26">
        <f>D539*944</f>
        <v>18398.559999999998</v>
      </c>
      <c r="F539" s="27">
        <f>C539/E539</f>
        <v>69.55163882390796</v>
      </c>
      <c r="G539" s="1"/>
      <c r="H539" s="17"/>
      <c r="I539" s="21">
        <v>250800</v>
      </c>
      <c r="J539" s="22" t="s">
        <v>20</v>
      </c>
      <c r="K539" s="23">
        <v>11240</v>
      </c>
      <c r="L539" s="22">
        <v>22</v>
      </c>
    </row>
    <row r="540" spans="1:7" ht="12.75">
      <c r="A540" s="11"/>
      <c r="B540" s="12"/>
      <c r="C540" s="13"/>
      <c r="D540" s="25" t="s">
        <v>17</v>
      </c>
      <c r="E540" s="26"/>
      <c r="F540" s="27"/>
      <c r="G540" s="1"/>
    </row>
    <row r="541" spans="1:7" ht="63.75" customHeight="1">
      <c r="A541" s="11">
        <v>4</v>
      </c>
      <c r="B541" s="12" t="s">
        <v>21</v>
      </c>
      <c r="C541" s="29">
        <v>50000</v>
      </c>
      <c r="D541" s="30" t="s">
        <v>22</v>
      </c>
      <c r="E541" s="31" t="s">
        <v>22</v>
      </c>
      <c r="F541" s="32" t="s">
        <v>22</v>
      </c>
      <c r="G541" s="1"/>
    </row>
    <row r="542" spans="1:7" ht="34.5" customHeight="1">
      <c r="A542" s="11"/>
      <c r="B542" s="12"/>
      <c r="C542" s="29"/>
      <c r="D542" s="30"/>
      <c r="E542" s="31"/>
      <c r="F542" s="32"/>
      <c r="G542" s="1"/>
    </row>
    <row r="543" spans="1:7" ht="63.75" customHeight="1">
      <c r="A543" s="11">
        <v>5</v>
      </c>
      <c r="B543" s="12" t="s">
        <v>23</v>
      </c>
      <c r="C543" s="13">
        <f>I539</f>
        <v>250800</v>
      </c>
      <c r="D543" s="25">
        <v>13</v>
      </c>
      <c r="E543" s="26">
        <f>D543*944</f>
        <v>12272</v>
      </c>
      <c r="F543" s="27">
        <f>C543/E543</f>
        <v>20.4367666232073</v>
      </c>
      <c r="G543" s="1"/>
    </row>
    <row r="544" spans="1:7" ht="40.5" customHeight="1">
      <c r="A544" s="11"/>
      <c r="B544" s="12"/>
      <c r="C544" s="13"/>
      <c r="D544" s="33" t="s">
        <v>17</v>
      </c>
      <c r="E544" s="26"/>
      <c r="F544" s="27"/>
      <c r="G544" s="1"/>
    </row>
    <row r="545" spans="1:7" ht="18.75" customHeight="1">
      <c r="A545" s="32">
        <v>6</v>
      </c>
      <c r="B545" s="34" t="s">
        <v>24</v>
      </c>
      <c r="C545" s="35">
        <v>120000</v>
      </c>
      <c r="D545" s="30">
        <f>C545*0.5666/10000</f>
        <v>6.7992</v>
      </c>
      <c r="E545" s="36">
        <f>D545*944</f>
        <v>6418.4448</v>
      </c>
      <c r="F545" s="27">
        <f>C545/E545</f>
        <v>18.696117788533446</v>
      </c>
      <c r="G545" s="1"/>
    </row>
    <row r="546" spans="1:7" ht="46.5" customHeight="1">
      <c r="A546" s="32"/>
      <c r="B546" s="34"/>
      <c r="C546" s="35"/>
      <c r="D546" s="26" t="s">
        <v>17</v>
      </c>
      <c r="E546" s="36"/>
      <c r="F546" s="27"/>
      <c r="G546" s="1"/>
    </row>
    <row r="547" spans="1:7" ht="12.75">
      <c r="A547" s="37" t="s">
        <v>25</v>
      </c>
      <c r="B547" s="37"/>
      <c r="C547" s="37"/>
      <c r="D547" s="37"/>
      <c r="E547" s="37"/>
      <c r="F547" s="37"/>
      <c r="G547" s="1"/>
    </row>
    <row r="551" spans="1:7" ht="12.75">
      <c r="A551" s="1"/>
      <c r="B551" s="2"/>
      <c r="C551" s="3" t="s">
        <v>106</v>
      </c>
      <c r="D551" s="3"/>
      <c r="E551" s="1"/>
      <c r="F551" s="1"/>
      <c r="G551" s="1"/>
    </row>
    <row r="552" spans="1:7" ht="25.5" customHeight="1">
      <c r="A552" s="4" t="s">
        <v>1</v>
      </c>
      <c r="B552" s="4"/>
      <c r="C552" s="4"/>
      <c r="D552" s="4"/>
      <c r="E552" s="4"/>
      <c r="F552" s="4"/>
      <c r="G552" s="1"/>
    </row>
    <row r="553" spans="1:7" ht="51" customHeight="1">
      <c r="A553" s="5" t="s">
        <v>2</v>
      </c>
      <c r="B553" s="5"/>
      <c r="C553" s="5"/>
      <c r="D553" s="5"/>
      <c r="E553" s="5"/>
      <c r="F553" s="5"/>
      <c r="G553" s="6"/>
    </row>
    <row r="554" spans="1:7" ht="12.75">
      <c r="A554" s="1"/>
      <c r="B554" s="2"/>
      <c r="C554" s="3"/>
      <c r="D554" s="1"/>
      <c r="E554" s="1"/>
      <c r="F554" s="1"/>
      <c r="G554" s="1"/>
    </row>
    <row r="555" spans="1:7" ht="12.75">
      <c r="A555" s="7" t="s">
        <v>3</v>
      </c>
      <c r="B555" s="8" t="s">
        <v>4</v>
      </c>
      <c r="C555" s="9" t="s">
        <v>5</v>
      </c>
      <c r="D555" s="10" t="s">
        <v>6</v>
      </c>
      <c r="E555" s="10" t="s">
        <v>7</v>
      </c>
      <c r="F555" s="10" t="s">
        <v>8</v>
      </c>
      <c r="G555" s="1"/>
    </row>
    <row r="556" spans="1:12" ht="41.25" customHeight="1">
      <c r="A556" s="11">
        <v>1</v>
      </c>
      <c r="B556" s="12" t="s">
        <v>9</v>
      </c>
      <c r="C556" s="13">
        <f>I556</f>
        <v>8400</v>
      </c>
      <c r="D556" s="14">
        <v>3225.6</v>
      </c>
      <c r="E556" s="15">
        <f>D556*2.63</f>
        <v>8483.328</v>
      </c>
      <c r="F556" s="16">
        <f>C556/E556</f>
        <v>0.9901774397972117</v>
      </c>
      <c r="G556" s="1"/>
      <c r="H556" s="17"/>
      <c r="I556" s="18">
        <v>8400</v>
      </c>
      <c r="J556" s="19" t="s">
        <v>27</v>
      </c>
      <c r="K556" s="19" t="s">
        <v>28</v>
      </c>
      <c r="L556" s="19">
        <v>1.1</v>
      </c>
    </row>
    <row r="557" spans="1:12" ht="48.75" customHeight="1">
      <c r="A557" s="11"/>
      <c r="B557" s="12"/>
      <c r="C557" s="13"/>
      <c r="D557" s="20" t="s">
        <v>12</v>
      </c>
      <c r="E557" s="15"/>
      <c r="F557" s="16"/>
      <c r="G557" s="1"/>
      <c r="H557" s="17"/>
      <c r="I557" s="21">
        <v>600000</v>
      </c>
      <c r="J557" s="22" t="s">
        <v>13</v>
      </c>
      <c r="K557" s="23">
        <v>40000</v>
      </c>
      <c r="L557" s="22">
        <v>15</v>
      </c>
    </row>
    <row r="558" spans="1:12" ht="63.75" customHeight="1">
      <c r="A558" s="24">
        <v>2</v>
      </c>
      <c r="B558" s="12" t="s">
        <v>14</v>
      </c>
      <c r="C558" s="13">
        <v>400000</v>
      </c>
      <c r="D558" s="25">
        <v>46.24</v>
      </c>
      <c r="E558" s="26">
        <f>D558*944</f>
        <v>43650.560000000005</v>
      </c>
      <c r="F558" s="27">
        <f>C558/E558</f>
        <v>9.1636854143452</v>
      </c>
      <c r="G558" s="1"/>
      <c r="H558" s="17"/>
      <c r="I558" s="28" t="s">
        <v>29</v>
      </c>
      <c r="J558" s="22" t="s">
        <v>30</v>
      </c>
      <c r="K558" s="23">
        <v>20155</v>
      </c>
      <c r="L558" s="22">
        <v>80</v>
      </c>
    </row>
    <row r="559" spans="1:12" ht="35.25" customHeight="1">
      <c r="A559" s="24"/>
      <c r="B559" s="12"/>
      <c r="C559" s="13"/>
      <c r="D559" s="25" t="s">
        <v>17</v>
      </c>
      <c r="E559" s="26"/>
      <c r="F559" s="27"/>
      <c r="G559" s="1"/>
      <c r="H559" s="17"/>
      <c r="I559" s="28">
        <v>6580</v>
      </c>
      <c r="J559" s="22" t="s">
        <v>31</v>
      </c>
      <c r="K559" s="22">
        <v>705.57</v>
      </c>
      <c r="L559" s="22">
        <v>9.3</v>
      </c>
    </row>
    <row r="560" spans="1:12" ht="12.75" customHeight="1">
      <c r="A560" s="11">
        <v>3</v>
      </c>
      <c r="B560" s="12" t="s">
        <v>19</v>
      </c>
      <c r="C560" s="13">
        <v>1616400</v>
      </c>
      <c r="D560" s="25">
        <v>23.3</v>
      </c>
      <c r="E560" s="26">
        <f>D560*944</f>
        <v>21995.2</v>
      </c>
      <c r="F560" s="27">
        <f>C560/E560</f>
        <v>73.48876118425838</v>
      </c>
      <c r="G560" s="1"/>
      <c r="H560" s="17"/>
      <c r="I560" s="21">
        <v>319200</v>
      </c>
      <c r="J560" s="22" t="s">
        <v>32</v>
      </c>
      <c r="K560" s="23">
        <v>13437</v>
      </c>
      <c r="L560" s="22">
        <v>24</v>
      </c>
    </row>
    <row r="561" spans="1:7" ht="12.75">
      <c r="A561" s="11"/>
      <c r="B561" s="12"/>
      <c r="C561" s="13"/>
      <c r="D561" s="25" t="s">
        <v>17</v>
      </c>
      <c r="E561" s="26"/>
      <c r="F561" s="27"/>
      <c r="G561" s="1"/>
    </row>
    <row r="562" spans="1:7" ht="63.75" customHeight="1">
      <c r="A562" s="11">
        <v>4</v>
      </c>
      <c r="B562" s="12" t="s">
        <v>21</v>
      </c>
      <c r="C562" s="29">
        <v>50000</v>
      </c>
      <c r="D562" s="30" t="s">
        <v>22</v>
      </c>
      <c r="E562" s="31" t="s">
        <v>22</v>
      </c>
      <c r="F562" s="32" t="s">
        <v>22</v>
      </c>
      <c r="G562" s="1"/>
    </row>
    <row r="563" spans="1:7" ht="34.5" customHeight="1">
      <c r="A563" s="11"/>
      <c r="B563" s="12"/>
      <c r="C563" s="29"/>
      <c r="D563" s="30"/>
      <c r="E563" s="31"/>
      <c r="F563" s="32"/>
      <c r="G563" s="1"/>
    </row>
    <row r="564" spans="1:7" ht="63.75" customHeight="1">
      <c r="A564" s="11">
        <v>5</v>
      </c>
      <c r="B564" s="12" t="s">
        <v>23</v>
      </c>
      <c r="C564" s="13">
        <f>I560</f>
        <v>319200</v>
      </c>
      <c r="D564" s="25">
        <v>15.53</v>
      </c>
      <c r="E564" s="26">
        <f>D564*944</f>
        <v>14660.32</v>
      </c>
      <c r="F564" s="27">
        <f>C564/E564</f>
        <v>21.77305815971275</v>
      </c>
      <c r="G564" s="1"/>
    </row>
    <row r="565" spans="1:7" ht="40.5" customHeight="1">
      <c r="A565" s="11"/>
      <c r="B565" s="12"/>
      <c r="C565" s="13"/>
      <c r="D565" s="33" t="s">
        <v>17</v>
      </c>
      <c r="E565" s="26"/>
      <c r="F565" s="27"/>
      <c r="G565" s="1"/>
    </row>
    <row r="566" spans="1:7" ht="18.75" customHeight="1">
      <c r="A566" s="32">
        <v>6</v>
      </c>
      <c r="B566" s="34" t="s">
        <v>24</v>
      </c>
      <c r="C566" s="35">
        <v>160000</v>
      </c>
      <c r="D566" s="30">
        <f>C566*0.5666/10000</f>
        <v>9.0656</v>
      </c>
      <c r="E566" s="36">
        <f>D566*944</f>
        <v>8557.9264</v>
      </c>
      <c r="F566" s="27">
        <f>C566/E566</f>
        <v>18.696117788533446</v>
      </c>
      <c r="G566" s="1"/>
    </row>
    <row r="567" spans="1:7" ht="46.5" customHeight="1">
      <c r="A567" s="32"/>
      <c r="B567" s="34"/>
      <c r="C567" s="35"/>
      <c r="D567" s="26" t="s">
        <v>17</v>
      </c>
      <c r="E567" s="36"/>
      <c r="F567" s="27"/>
      <c r="G567" s="1"/>
    </row>
    <row r="568" spans="1:7" ht="12.75">
      <c r="A568" s="37" t="s">
        <v>25</v>
      </c>
      <c r="B568" s="37"/>
      <c r="C568" s="37"/>
      <c r="D568" s="37"/>
      <c r="E568" s="37"/>
      <c r="F568" s="37"/>
      <c r="G568" s="1"/>
    </row>
    <row r="572" spans="1:7" ht="12.75">
      <c r="A572" s="1"/>
      <c r="B572" s="2"/>
      <c r="C572" s="3" t="s">
        <v>107</v>
      </c>
      <c r="D572" s="3"/>
      <c r="E572" s="1"/>
      <c r="F572" s="1"/>
      <c r="G572" s="1"/>
    </row>
    <row r="573" spans="1:7" ht="25.5" customHeight="1">
      <c r="A573" s="4" t="s">
        <v>1</v>
      </c>
      <c r="B573" s="4"/>
      <c r="C573" s="4"/>
      <c r="D573" s="4"/>
      <c r="E573" s="4"/>
      <c r="F573" s="4"/>
      <c r="G573" s="1"/>
    </row>
    <row r="574" spans="1:7" ht="51" customHeight="1">
      <c r="A574" s="5" t="s">
        <v>2</v>
      </c>
      <c r="B574" s="5"/>
      <c r="C574" s="5"/>
      <c r="D574" s="5"/>
      <c r="E574" s="5"/>
      <c r="F574" s="5"/>
      <c r="G574" s="6"/>
    </row>
    <row r="575" spans="1:7" ht="12.75">
      <c r="A575" s="1"/>
      <c r="B575" s="2"/>
      <c r="C575" s="3"/>
      <c r="D575" s="1"/>
      <c r="E575" s="1"/>
      <c r="F575" s="1"/>
      <c r="G575" s="1"/>
    </row>
    <row r="576" spans="1:7" ht="12.75">
      <c r="A576" s="7" t="s">
        <v>3</v>
      </c>
      <c r="B576" s="8" t="s">
        <v>4</v>
      </c>
      <c r="C576" s="9" t="s">
        <v>5</v>
      </c>
      <c r="D576" s="10" t="s">
        <v>6</v>
      </c>
      <c r="E576" s="10" t="s">
        <v>7</v>
      </c>
      <c r="F576" s="10" t="s">
        <v>8</v>
      </c>
      <c r="G576" s="1"/>
    </row>
    <row r="577" spans="1:12" ht="41.25" customHeight="1">
      <c r="A577" s="11">
        <v>1</v>
      </c>
      <c r="B577" s="12" t="s">
        <v>9</v>
      </c>
      <c r="C577" s="13">
        <f>I577</f>
        <v>5400</v>
      </c>
      <c r="D577" s="14">
        <v>2073.6</v>
      </c>
      <c r="E577" s="15">
        <f>D577*2.63</f>
        <v>5453.567999999999</v>
      </c>
      <c r="F577" s="16">
        <f>C577/E577</f>
        <v>0.9901774397972117</v>
      </c>
      <c r="G577" s="1"/>
      <c r="H577" s="17"/>
      <c r="I577" s="18">
        <v>5400</v>
      </c>
      <c r="J577" s="19" t="s">
        <v>10</v>
      </c>
      <c r="K577" s="19" t="s">
        <v>11</v>
      </c>
      <c r="L577" s="19">
        <v>1.1</v>
      </c>
    </row>
    <row r="578" spans="1:12" ht="48.75" customHeight="1">
      <c r="A578" s="11"/>
      <c r="B578" s="12"/>
      <c r="C578" s="13"/>
      <c r="D578" s="20" t="s">
        <v>12</v>
      </c>
      <c r="E578" s="15"/>
      <c r="F578" s="16"/>
      <c r="G578" s="1"/>
      <c r="H578" s="17"/>
      <c r="I578" s="21">
        <v>600000</v>
      </c>
      <c r="J578" s="22" t="s">
        <v>13</v>
      </c>
      <c r="K578" s="23">
        <v>40000</v>
      </c>
      <c r="L578" s="22">
        <v>15</v>
      </c>
    </row>
    <row r="579" spans="1:12" ht="63.75" customHeight="1">
      <c r="A579" s="24">
        <v>2</v>
      </c>
      <c r="B579" s="12" t="s">
        <v>14</v>
      </c>
      <c r="C579" s="13">
        <v>400000</v>
      </c>
      <c r="D579" s="25">
        <v>46.24</v>
      </c>
      <c r="E579" s="26">
        <f>D579*944</f>
        <v>43650.560000000005</v>
      </c>
      <c r="F579" s="27">
        <f>C579/E579</f>
        <v>9.1636854143452</v>
      </c>
      <c r="G579" s="1"/>
      <c r="H579" s="17"/>
      <c r="I579" s="28" t="s">
        <v>15</v>
      </c>
      <c r="J579" s="22" t="s">
        <v>16</v>
      </c>
      <c r="K579" s="23">
        <v>16859</v>
      </c>
      <c r="L579" s="22">
        <v>76</v>
      </c>
    </row>
    <row r="580" spans="1:12" ht="35.25" customHeight="1">
      <c r="A580" s="24"/>
      <c r="B580" s="12"/>
      <c r="C580" s="13"/>
      <c r="D580" s="25" t="s">
        <v>17</v>
      </c>
      <c r="E580" s="26"/>
      <c r="F580" s="27"/>
      <c r="G580" s="1"/>
      <c r="H580" s="17"/>
      <c r="I580" s="21">
        <v>4230</v>
      </c>
      <c r="J580" s="22" t="s">
        <v>18</v>
      </c>
      <c r="K580" s="22">
        <v>453.58</v>
      </c>
      <c r="L580" s="22">
        <v>9.3</v>
      </c>
    </row>
    <row r="581" spans="1:12" ht="12.75" customHeight="1">
      <c r="A581" s="11">
        <v>3</v>
      </c>
      <c r="B581" s="12" t="s">
        <v>19</v>
      </c>
      <c r="C581" s="13">
        <v>1279650</v>
      </c>
      <c r="D581" s="25">
        <v>19.49</v>
      </c>
      <c r="E581" s="26">
        <f>D581*944</f>
        <v>18398.559999999998</v>
      </c>
      <c r="F581" s="27">
        <f>C581/E581</f>
        <v>69.55163882390796</v>
      </c>
      <c r="G581" s="1"/>
      <c r="H581" s="17"/>
      <c r="I581" s="21">
        <v>250800</v>
      </c>
      <c r="J581" s="22" t="s">
        <v>20</v>
      </c>
      <c r="K581" s="23">
        <v>11240</v>
      </c>
      <c r="L581" s="22">
        <v>22</v>
      </c>
    </row>
    <row r="582" spans="1:7" ht="12.75">
      <c r="A582" s="11"/>
      <c r="B582" s="12"/>
      <c r="C582" s="13"/>
      <c r="D582" s="25" t="s">
        <v>17</v>
      </c>
      <c r="E582" s="26"/>
      <c r="F582" s="27"/>
      <c r="G582" s="1"/>
    </row>
    <row r="583" spans="1:7" ht="63.75" customHeight="1">
      <c r="A583" s="11">
        <v>4</v>
      </c>
      <c r="B583" s="12" t="s">
        <v>21</v>
      </c>
      <c r="C583" s="29">
        <v>50000</v>
      </c>
      <c r="D583" s="30" t="s">
        <v>22</v>
      </c>
      <c r="E583" s="31" t="s">
        <v>22</v>
      </c>
      <c r="F583" s="32" t="s">
        <v>22</v>
      </c>
      <c r="G583" s="1"/>
    </row>
    <row r="584" spans="1:7" ht="34.5" customHeight="1">
      <c r="A584" s="11"/>
      <c r="B584" s="12"/>
      <c r="C584" s="29"/>
      <c r="D584" s="30"/>
      <c r="E584" s="31"/>
      <c r="F584" s="32"/>
      <c r="G584" s="1"/>
    </row>
    <row r="585" spans="1:7" ht="63.75" customHeight="1">
      <c r="A585" s="11">
        <v>5</v>
      </c>
      <c r="B585" s="12" t="s">
        <v>23</v>
      </c>
      <c r="C585" s="13">
        <f>I581</f>
        <v>250800</v>
      </c>
      <c r="D585" s="25">
        <v>13</v>
      </c>
      <c r="E585" s="26">
        <f>D585*944</f>
        <v>12272</v>
      </c>
      <c r="F585" s="27">
        <f>C585/E585</f>
        <v>20.4367666232073</v>
      </c>
      <c r="G585" s="1"/>
    </row>
    <row r="586" spans="1:7" ht="40.5" customHeight="1">
      <c r="A586" s="11"/>
      <c r="B586" s="12"/>
      <c r="C586" s="13"/>
      <c r="D586" s="33" t="s">
        <v>17</v>
      </c>
      <c r="E586" s="26"/>
      <c r="F586" s="27"/>
      <c r="G586" s="1"/>
    </row>
    <row r="587" spans="1:7" ht="18.75" customHeight="1">
      <c r="A587" s="32">
        <v>6</v>
      </c>
      <c r="B587" s="34" t="s">
        <v>24</v>
      </c>
      <c r="C587" s="35">
        <v>120000</v>
      </c>
      <c r="D587" s="30">
        <f>C587*0.5666/10000</f>
        <v>6.7992</v>
      </c>
      <c r="E587" s="36">
        <f>D587*944</f>
        <v>6418.4448</v>
      </c>
      <c r="F587" s="27">
        <f>C587/E587</f>
        <v>18.696117788533446</v>
      </c>
      <c r="G587" s="1"/>
    </row>
    <row r="588" spans="1:7" ht="46.5" customHeight="1">
      <c r="A588" s="32"/>
      <c r="B588" s="34"/>
      <c r="C588" s="35"/>
      <c r="D588" s="26" t="s">
        <v>17</v>
      </c>
      <c r="E588" s="36"/>
      <c r="F588" s="27"/>
      <c r="G588" s="1"/>
    </row>
    <row r="589" spans="1:7" ht="12.75">
      <c r="A589" s="37" t="s">
        <v>25</v>
      </c>
      <c r="B589" s="37"/>
      <c r="C589" s="37"/>
      <c r="D589" s="37"/>
      <c r="E589" s="37"/>
      <c r="F589" s="37"/>
      <c r="G589" s="1"/>
    </row>
    <row r="593" spans="1:7" ht="12.75">
      <c r="A593" s="1"/>
      <c r="B593" s="2"/>
      <c r="C593" s="3" t="s">
        <v>108</v>
      </c>
      <c r="D593" s="3"/>
      <c r="E593" s="1"/>
      <c r="F593" s="1"/>
      <c r="G593" s="1"/>
    </row>
    <row r="594" spans="1:7" ht="25.5" customHeight="1">
      <c r="A594" s="4" t="s">
        <v>1</v>
      </c>
      <c r="B594" s="4"/>
      <c r="C594" s="4"/>
      <c r="D594" s="4"/>
      <c r="E594" s="4"/>
      <c r="F594" s="4"/>
      <c r="G594" s="1"/>
    </row>
    <row r="595" spans="1:7" ht="51" customHeight="1">
      <c r="A595" s="5" t="s">
        <v>2</v>
      </c>
      <c r="B595" s="5"/>
      <c r="C595" s="5"/>
      <c r="D595" s="5"/>
      <c r="E595" s="5"/>
      <c r="F595" s="5"/>
      <c r="G595" s="6"/>
    </row>
    <row r="596" spans="1:7" ht="12.75">
      <c r="A596" s="1"/>
      <c r="B596" s="2"/>
      <c r="C596" s="3"/>
      <c r="D596" s="1"/>
      <c r="E596" s="1"/>
      <c r="F596" s="1"/>
      <c r="G596" s="1"/>
    </row>
    <row r="597" spans="1:7" ht="12.75">
      <c r="A597" s="7" t="s">
        <v>3</v>
      </c>
      <c r="B597" s="8" t="s">
        <v>4</v>
      </c>
      <c r="C597" s="9" t="s">
        <v>5</v>
      </c>
      <c r="D597" s="10" t="s">
        <v>6</v>
      </c>
      <c r="E597" s="10" t="s">
        <v>7</v>
      </c>
      <c r="F597" s="10" t="s">
        <v>8</v>
      </c>
      <c r="G597" s="1"/>
    </row>
    <row r="598" spans="1:12" ht="41.25" customHeight="1">
      <c r="A598" s="11">
        <v>1</v>
      </c>
      <c r="B598" s="12" t="s">
        <v>9</v>
      </c>
      <c r="C598" s="13">
        <f>I598</f>
        <v>8400</v>
      </c>
      <c r="D598" s="14">
        <v>3225.6</v>
      </c>
      <c r="E598" s="15">
        <f>D598*2.63</f>
        <v>8483.328</v>
      </c>
      <c r="F598" s="16">
        <f>C598/E598</f>
        <v>0.9901774397972117</v>
      </c>
      <c r="G598" s="1"/>
      <c r="H598" s="17"/>
      <c r="I598" s="18">
        <v>8400</v>
      </c>
      <c r="J598" s="19" t="s">
        <v>27</v>
      </c>
      <c r="K598" s="19" t="s">
        <v>28</v>
      </c>
      <c r="L598" s="19">
        <v>1.1</v>
      </c>
    </row>
    <row r="599" spans="1:12" ht="48.75" customHeight="1">
      <c r="A599" s="11"/>
      <c r="B599" s="12"/>
      <c r="C599" s="13"/>
      <c r="D599" s="20" t="s">
        <v>12</v>
      </c>
      <c r="E599" s="15"/>
      <c r="F599" s="16"/>
      <c r="G599" s="1"/>
      <c r="H599" s="17"/>
      <c r="I599" s="21">
        <v>600000</v>
      </c>
      <c r="J599" s="22" t="s">
        <v>13</v>
      </c>
      <c r="K599" s="23">
        <v>40000</v>
      </c>
      <c r="L599" s="22">
        <v>15</v>
      </c>
    </row>
    <row r="600" spans="1:12" ht="63.75" customHeight="1">
      <c r="A600" s="24">
        <v>2</v>
      </c>
      <c r="B600" s="12" t="s">
        <v>14</v>
      </c>
      <c r="C600" s="13">
        <v>400000</v>
      </c>
      <c r="D600" s="25">
        <v>46.24</v>
      </c>
      <c r="E600" s="26">
        <f>D600*944</f>
        <v>43650.560000000005</v>
      </c>
      <c r="F600" s="27">
        <f>C600/E600</f>
        <v>9.1636854143452</v>
      </c>
      <c r="G600" s="1"/>
      <c r="H600" s="17"/>
      <c r="I600" s="28" t="s">
        <v>29</v>
      </c>
      <c r="J600" s="22" t="s">
        <v>30</v>
      </c>
      <c r="K600" s="23">
        <v>20155</v>
      </c>
      <c r="L600" s="22">
        <v>80</v>
      </c>
    </row>
    <row r="601" spans="1:12" ht="35.25" customHeight="1">
      <c r="A601" s="24"/>
      <c r="B601" s="12"/>
      <c r="C601" s="13"/>
      <c r="D601" s="25" t="s">
        <v>17</v>
      </c>
      <c r="E601" s="26"/>
      <c r="F601" s="27"/>
      <c r="G601" s="1"/>
      <c r="H601" s="17"/>
      <c r="I601" s="28">
        <v>6580</v>
      </c>
      <c r="J601" s="22" t="s">
        <v>31</v>
      </c>
      <c r="K601" s="22">
        <v>705.57</v>
      </c>
      <c r="L601" s="22">
        <v>9.3</v>
      </c>
    </row>
    <row r="602" spans="1:12" ht="12.75" customHeight="1">
      <c r="A602" s="11">
        <v>3</v>
      </c>
      <c r="B602" s="12" t="s">
        <v>19</v>
      </c>
      <c r="C602" s="13">
        <v>1616400</v>
      </c>
      <c r="D602" s="25">
        <v>23.3</v>
      </c>
      <c r="E602" s="26">
        <f>D602*944</f>
        <v>21995.2</v>
      </c>
      <c r="F602" s="27">
        <f>C602/E602</f>
        <v>73.48876118425838</v>
      </c>
      <c r="G602" s="1"/>
      <c r="H602" s="17"/>
      <c r="I602" s="21">
        <v>319200</v>
      </c>
      <c r="J602" s="22" t="s">
        <v>32</v>
      </c>
      <c r="K602" s="23">
        <v>13437</v>
      </c>
      <c r="L602" s="22">
        <v>24</v>
      </c>
    </row>
    <row r="603" spans="1:7" ht="12.75">
      <c r="A603" s="11"/>
      <c r="B603" s="12"/>
      <c r="C603" s="13"/>
      <c r="D603" s="25" t="s">
        <v>17</v>
      </c>
      <c r="E603" s="26"/>
      <c r="F603" s="27"/>
      <c r="G603" s="1"/>
    </row>
    <row r="604" spans="1:7" ht="63.75" customHeight="1">
      <c r="A604" s="11">
        <v>4</v>
      </c>
      <c r="B604" s="12" t="s">
        <v>21</v>
      </c>
      <c r="C604" s="29">
        <v>50000</v>
      </c>
      <c r="D604" s="30" t="s">
        <v>22</v>
      </c>
      <c r="E604" s="31" t="s">
        <v>22</v>
      </c>
      <c r="F604" s="32" t="s">
        <v>22</v>
      </c>
      <c r="G604" s="1"/>
    </row>
    <row r="605" spans="1:7" ht="34.5" customHeight="1">
      <c r="A605" s="11"/>
      <c r="B605" s="12"/>
      <c r="C605" s="29"/>
      <c r="D605" s="30"/>
      <c r="E605" s="31"/>
      <c r="F605" s="32"/>
      <c r="G605" s="1"/>
    </row>
    <row r="606" spans="1:7" ht="63.75" customHeight="1">
      <c r="A606" s="11">
        <v>5</v>
      </c>
      <c r="B606" s="12" t="s">
        <v>23</v>
      </c>
      <c r="C606" s="13">
        <f>I602</f>
        <v>319200</v>
      </c>
      <c r="D606" s="25">
        <v>15.33</v>
      </c>
      <c r="E606" s="26">
        <f>D606*944</f>
        <v>14471.52</v>
      </c>
      <c r="F606" s="27">
        <f>C606/E606</f>
        <v>22.05711632226608</v>
      </c>
      <c r="G606" s="1"/>
    </row>
    <row r="607" spans="1:7" ht="40.5" customHeight="1">
      <c r="A607" s="11"/>
      <c r="B607" s="12"/>
      <c r="C607" s="13"/>
      <c r="D607" s="33" t="s">
        <v>17</v>
      </c>
      <c r="E607" s="26"/>
      <c r="F607" s="27"/>
      <c r="G607" s="1"/>
    </row>
    <row r="608" spans="1:7" ht="18.75" customHeight="1">
      <c r="A608" s="32">
        <v>6</v>
      </c>
      <c r="B608" s="34" t="s">
        <v>24</v>
      </c>
      <c r="C608" s="35">
        <v>160000</v>
      </c>
      <c r="D608" s="30">
        <f>C608*0.5666/10000</f>
        <v>9.0656</v>
      </c>
      <c r="E608" s="36">
        <f>D608*944</f>
        <v>8557.9264</v>
      </c>
      <c r="F608" s="27">
        <f>C608/E608</f>
        <v>18.696117788533446</v>
      </c>
      <c r="G608" s="1"/>
    </row>
    <row r="609" spans="1:7" ht="46.5" customHeight="1">
      <c r="A609" s="32"/>
      <c r="B609" s="34"/>
      <c r="C609" s="35"/>
      <c r="D609" s="26" t="s">
        <v>17</v>
      </c>
      <c r="E609" s="36"/>
      <c r="F609" s="27"/>
      <c r="G609" s="1"/>
    </row>
    <row r="610" spans="1:7" ht="12.75">
      <c r="A610" s="37" t="s">
        <v>25</v>
      </c>
      <c r="B610" s="37"/>
      <c r="C610" s="37"/>
      <c r="D610" s="37"/>
      <c r="E610" s="37"/>
      <c r="F610" s="37"/>
      <c r="G610" s="1"/>
    </row>
    <row r="613" spans="1:7" ht="12.75">
      <c r="A613" s="1"/>
      <c r="B613" s="2"/>
      <c r="C613" s="3" t="s">
        <v>109</v>
      </c>
      <c r="D613" s="3"/>
      <c r="E613" s="1"/>
      <c r="F613" s="1"/>
      <c r="G613" s="1"/>
    </row>
    <row r="614" spans="1:7" ht="25.5" customHeight="1">
      <c r="A614" s="4" t="s">
        <v>1</v>
      </c>
      <c r="B614" s="4"/>
      <c r="C614" s="4"/>
      <c r="D614" s="4"/>
      <c r="E614" s="4"/>
      <c r="F614" s="4"/>
      <c r="G614" s="1"/>
    </row>
    <row r="615" spans="1:7" ht="51" customHeight="1">
      <c r="A615" s="5" t="s">
        <v>2</v>
      </c>
      <c r="B615" s="5"/>
      <c r="C615" s="5"/>
      <c r="D615" s="5"/>
      <c r="E615" s="5"/>
      <c r="F615" s="5"/>
      <c r="G615" s="6"/>
    </row>
    <row r="616" spans="1:7" ht="12.75">
      <c r="A616" s="1"/>
      <c r="B616" s="2"/>
      <c r="C616" s="3"/>
      <c r="D616" s="1"/>
      <c r="E616" s="1"/>
      <c r="F616" s="1"/>
      <c r="G616" s="1"/>
    </row>
    <row r="617" spans="1:7" ht="12.75">
      <c r="A617" s="7" t="s">
        <v>3</v>
      </c>
      <c r="B617" s="8" t="s">
        <v>4</v>
      </c>
      <c r="C617" s="9" t="s">
        <v>5</v>
      </c>
      <c r="D617" s="10" t="s">
        <v>6</v>
      </c>
      <c r="E617" s="10" t="s">
        <v>7</v>
      </c>
      <c r="F617" s="10" t="s">
        <v>8</v>
      </c>
      <c r="G617" s="1"/>
    </row>
    <row r="618" spans="1:12" ht="41.25" customHeight="1">
      <c r="A618" s="11">
        <v>1</v>
      </c>
      <c r="B618" s="12" t="s">
        <v>9</v>
      </c>
      <c r="C618" s="13">
        <f>I618</f>
        <v>5400</v>
      </c>
      <c r="D618" s="14">
        <v>2073.6</v>
      </c>
      <c r="E618" s="15">
        <f>D618*2.63</f>
        <v>5453.567999999999</v>
      </c>
      <c r="F618" s="16">
        <f>C618/E618</f>
        <v>0.9901774397972117</v>
      </c>
      <c r="G618" s="1"/>
      <c r="H618" s="17"/>
      <c r="I618" s="40">
        <v>5400</v>
      </c>
      <c r="J618" s="41" t="s">
        <v>10</v>
      </c>
      <c r="K618" s="41" t="s">
        <v>11</v>
      </c>
      <c r="L618" s="41">
        <v>1.1</v>
      </c>
    </row>
    <row r="619" spans="1:12" ht="48.75" customHeight="1">
      <c r="A619" s="11"/>
      <c r="B619" s="12"/>
      <c r="C619" s="13"/>
      <c r="D619" s="20" t="s">
        <v>12</v>
      </c>
      <c r="E619" s="15"/>
      <c r="F619" s="16"/>
      <c r="G619" s="1"/>
      <c r="H619" s="17"/>
      <c r="I619" s="42" t="s">
        <v>15</v>
      </c>
      <c r="J619" s="43" t="s">
        <v>16</v>
      </c>
      <c r="K619" s="45">
        <v>16859</v>
      </c>
      <c r="L619" s="43">
        <v>76</v>
      </c>
    </row>
    <row r="620" spans="1:12" ht="12.75" customHeight="1">
      <c r="A620" s="11">
        <v>2</v>
      </c>
      <c r="B620" s="12" t="s">
        <v>19</v>
      </c>
      <c r="C620" s="13">
        <v>1279650</v>
      </c>
      <c r="D620" s="25">
        <v>19.49</v>
      </c>
      <c r="E620" s="26">
        <f>D620*944</f>
        <v>18398.559999999998</v>
      </c>
      <c r="F620" s="27">
        <f>C620/E620</f>
        <v>69.55163882390796</v>
      </c>
      <c r="G620" s="1"/>
      <c r="H620" s="17"/>
      <c r="I620" s="44">
        <v>4230</v>
      </c>
      <c r="J620" s="43" t="s">
        <v>18</v>
      </c>
      <c r="K620" s="43">
        <v>453.58</v>
      </c>
      <c r="L620" s="43">
        <v>9.3</v>
      </c>
    </row>
    <row r="621" spans="1:7" ht="12.75">
      <c r="A621" s="11"/>
      <c r="B621" s="12"/>
      <c r="C621" s="13"/>
      <c r="D621" s="25" t="s">
        <v>17</v>
      </c>
      <c r="E621" s="26"/>
      <c r="F621" s="27"/>
      <c r="G621" s="1"/>
    </row>
    <row r="622" spans="1:7" ht="63.75" customHeight="1">
      <c r="A622" s="11">
        <v>3</v>
      </c>
      <c r="B622" s="12" t="s">
        <v>21</v>
      </c>
      <c r="C622" s="29">
        <v>50000</v>
      </c>
      <c r="D622" s="30" t="s">
        <v>22</v>
      </c>
      <c r="E622" s="31" t="s">
        <v>22</v>
      </c>
      <c r="F622" s="32" t="s">
        <v>22</v>
      </c>
      <c r="G622" s="1"/>
    </row>
    <row r="623" spans="1:7" ht="34.5" customHeight="1">
      <c r="A623" s="11"/>
      <c r="B623" s="12"/>
      <c r="C623" s="29"/>
      <c r="D623" s="30"/>
      <c r="E623" s="31"/>
      <c r="F623" s="32"/>
      <c r="G623" s="1"/>
    </row>
    <row r="624" spans="1:7" ht="18.75" customHeight="1">
      <c r="A624" s="11">
        <v>4</v>
      </c>
      <c r="B624" s="34" t="s">
        <v>24</v>
      </c>
      <c r="C624" s="35">
        <v>120000</v>
      </c>
      <c r="D624" s="30">
        <f>C624*0.5666/10000</f>
        <v>6.7992</v>
      </c>
      <c r="E624" s="36">
        <f>D624*944</f>
        <v>6418.4448</v>
      </c>
      <c r="F624" s="27">
        <f>C624/E624</f>
        <v>18.696117788533446</v>
      </c>
      <c r="G624" s="1"/>
    </row>
    <row r="625" spans="1:7" ht="46.5" customHeight="1">
      <c r="A625" s="11"/>
      <c r="B625" s="34"/>
      <c r="C625" s="35"/>
      <c r="D625" s="26" t="s">
        <v>17</v>
      </c>
      <c r="E625" s="36"/>
      <c r="F625" s="27"/>
      <c r="G625" s="1"/>
    </row>
    <row r="626" spans="1:7" ht="12.75">
      <c r="A626" s="37" t="s">
        <v>25</v>
      </c>
      <c r="B626" s="37"/>
      <c r="C626" s="37"/>
      <c r="D626" s="37"/>
      <c r="E626" s="37"/>
      <c r="F626" s="37"/>
      <c r="G626" s="1"/>
    </row>
    <row r="629" spans="1:7" ht="12.75">
      <c r="A629" s="1"/>
      <c r="B629" s="2"/>
      <c r="C629" s="3" t="s">
        <v>110</v>
      </c>
      <c r="D629" s="3"/>
      <c r="E629" s="1"/>
      <c r="F629" s="1"/>
      <c r="G629" s="1"/>
    </row>
    <row r="630" spans="1:7" ht="25.5" customHeight="1">
      <c r="A630" s="4" t="s">
        <v>1</v>
      </c>
      <c r="B630" s="4"/>
      <c r="C630" s="4"/>
      <c r="D630" s="4"/>
      <c r="E630" s="4"/>
      <c r="F630" s="4"/>
      <c r="G630" s="1"/>
    </row>
    <row r="631" spans="1:7" ht="51" customHeight="1">
      <c r="A631" s="5" t="s">
        <v>2</v>
      </c>
      <c r="B631" s="5"/>
      <c r="C631" s="5"/>
      <c r="D631" s="5"/>
      <c r="E631" s="5"/>
      <c r="F631" s="5"/>
      <c r="G631" s="6"/>
    </row>
    <row r="632" spans="1:7" ht="12.75">
      <c r="A632" s="1"/>
      <c r="B632" s="2"/>
      <c r="C632" s="3"/>
      <c r="D632" s="1"/>
      <c r="E632" s="1"/>
      <c r="F632" s="1"/>
      <c r="G632" s="1"/>
    </row>
    <row r="633" spans="1:7" ht="12.75">
      <c r="A633" s="7" t="s">
        <v>3</v>
      </c>
      <c r="B633" s="8" t="s">
        <v>4</v>
      </c>
      <c r="C633" s="9" t="s">
        <v>5</v>
      </c>
      <c r="D633" s="10" t="s">
        <v>6</v>
      </c>
      <c r="E633" s="10" t="s">
        <v>7</v>
      </c>
      <c r="F633" s="10" t="s">
        <v>8</v>
      </c>
      <c r="G633" s="1"/>
    </row>
    <row r="634" spans="1:12" ht="41.25" customHeight="1">
      <c r="A634" s="11">
        <v>1</v>
      </c>
      <c r="B634" s="12" t="s">
        <v>9</v>
      </c>
      <c r="C634" s="13">
        <f>I634</f>
        <v>19200</v>
      </c>
      <c r="D634" s="14">
        <v>7372.8</v>
      </c>
      <c r="E634" s="15">
        <f>D634*2.63</f>
        <v>19390.464</v>
      </c>
      <c r="F634" s="16">
        <f>C634/E634</f>
        <v>0.9901774397972116</v>
      </c>
      <c r="G634" s="1"/>
      <c r="H634" s="17"/>
      <c r="I634" s="18">
        <v>19200</v>
      </c>
      <c r="J634" s="19" t="s">
        <v>111</v>
      </c>
      <c r="K634" s="19" t="s">
        <v>112</v>
      </c>
      <c r="L634" s="19">
        <v>1</v>
      </c>
    </row>
    <row r="635" spans="1:12" ht="48.75" customHeight="1">
      <c r="A635" s="11"/>
      <c r="B635" s="12"/>
      <c r="C635" s="13"/>
      <c r="D635" s="20" t="s">
        <v>12</v>
      </c>
      <c r="E635" s="15"/>
      <c r="F635" s="16"/>
      <c r="G635" s="1"/>
      <c r="H635" s="17"/>
      <c r="I635" s="21">
        <v>1000000</v>
      </c>
      <c r="J635" s="22" t="s">
        <v>113</v>
      </c>
      <c r="K635" s="23">
        <v>160000</v>
      </c>
      <c r="L635" s="22">
        <v>6</v>
      </c>
    </row>
    <row r="636" spans="1:12" ht="63.75" customHeight="1">
      <c r="A636" s="24">
        <v>2</v>
      </c>
      <c r="B636" s="12" t="s">
        <v>14</v>
      </c>
      <c r="C636" s="13">
        <v>800000</v>
      </c>
      <c r="D636" s="25">
        <v>185</v>
      </c>
      <c r="E636" s="26">
        <f>D636*944</f>
        <v>174640</v>
      </c>
      <c r="F636" s="27">
        <f>C636/E636</f>
        <v>4.580852038479157</v>
      </c>
      <c r="G636" s="1"/>
      <c r="H636" s="17"/>
      <c r="I636" s="28" t="s">
        <v>114</v>
      </c>
      <c r="J636" s="22" t="s">
        <v>115</v>
      </c>
      <c r="K636" s="23">
        <v>30733</v>
      </c>
      <c r="L636" s="22">
        <v>107</v>
      </c>
    </row>
    <row r="637" spans="1:12" ht="35.25" customHeight="1">
      <c r="A637" s="24"/>
      <c r="B637" s="12"/>
      <c r="C637" s="13"/>
      <c r="D637" s="25" t="s">
        <v>17</v>
      </c>
      <c r="E637" s="26"/>
      <c r="F637" s="27"/>
      <c r="G637" s="1"/>
      <c r="H637" s="17"/>
      <c r="I637" s="21">
        <v>15040</v>
      </c>
      <c r="J637" s="22" t="s">
        <v>116</v>
      </c>
      <c r="K637" s="22" t="s">
        <v>117</v>
      </c>
      <c r="L637" s="22">
        <v>9.3</v>
      </c>
    </row>
    <row r="638" spans="1:12" ht="12.75" customHeight="1">
      <c r="A638" s="11">
        <v>3</v>
      </c>
      <c r="B638" s="12" t="s">
        <v>19</v>
      </c>
      <c r="C638" s="13">
        <v>3300000</v>
      </c>
      <c r="D638" s="25">
        <v>35.53</v>
      </c>
      <c r="E638" s="26">
        <f>D638*944</f>
        <v>33540.32</v>
      </c>
      <c r="F638" s="27">
        <f>C638/E638</f>
        <v>98.3890433961274</v>
      </c>
      <c r="G638" s="1"/>
      <c r="H638" s="17"/>
      <c r="I638" s="21">
        <v>691600</v>
      </c>
      <c r="J638" s="22" t="s">
        <v>118</v>
      </c>
      <c r="K638" s="22" t="s">
        <v>119</v>
      </c>
      <c r="L638" s="22">
        <v>28</v>
      </c>
    </row>
    <row r="639" spans="1:7" ht="12.75">
      <c r="A639" s="11"/>
      <c r="B639" s="12"/>
      <c r="C639" s="13"/>
      <c r="D639" s="25" t="s">
        <v>17</v>
      </c>
      <c r="E639" s="26"/>
      <c r="F639" s="27"/>
      <c r="G639" s="1"/>
    </row>
    <row r="640" spans="1:7" ht="63.75" customHeight="1">
      <c r="A640" s="11">
        <v>4</v>
      </c>
      <c r="B640" s="12" t="s">
        <v>21</v>
      </c>
      <c r="C640" s="29">
        <v>100000</v>
      </c>
      <c r="D640" s="30" t="s">
        <v>22</v>
      </c>
      <c r="E640" s="31" t="s">
        <v>22</v>
      </c>
      <c r="F640" s="32" t="s">
        <v>22</v>
      </c>
      <c r="G640" s="1"/>
    </row>
    <row r="641" spans="1:7" ht="34.5" customHeight="1">
      <c r="A641" s="11"/>
      <c r="B641" s="12"/>
      <c r="C641" s="29"/>
      <c r="D641" s="30"/>
      <c r="E641" s="31"/>
      <c r="F641" s="32"/>
      <c r="G641" s="1"/>
    </row>
    <row r="642" spans="1:7" ht="63.75" customHeight="1">
      <c r="A642" s="11">
        <v>5</v>
      </c>
      <c r="B642" s="12" t="s">
        <v>23</v>
      </c>
      <c r="C642" s="13">
        <f>I638</f>
        <v>691600</v>
      </c>
      <c r="D642" s="25">
        <v>28.4</v>
      </c>
      <c r="E642" s="26">
        <f>D642*944</f>
        <v>26809.6</v>
      </c>
      <c r="F642" s="27">
        <f>C642/E642</f>
        <v>25.7967295297207</v>
      </c>
      <c r="G642" s="1"/>
    </row>
    <row r="643" spans="1:7" ht="40.5" customHeight="1">
      <c r="A643" s="11"/>
      <c r="B643" s="12"/>
      <c r="C643" s="13"/>
      <c r="D643" s="33" t="s">
        <v>17</v>
      </c>
      <c r="E643" s="26"/>
      <c r="F643" s="27"/>
      <c r="G643" s="1"/>
    </row>
    <row r="644" spans="1:7" ht="18.75" customHeight="1">
      <c r="A644" s="32">
        <v>6</v>
      </c>
      <c r="B644" s="34" t="s">
        <v>24</v>
      </c>
      <c r="C644" s="35">
        <v>360000</v>
      </c>
      <c r="D644" s="30">
        <f>C644*0.5666/10000</f>
        <v>20.3976</v>
      </c>
      <c r="E644" s="36">
        <f>D644*944</f>
        <v>19255.3344</v>
      </c>
      <c r="F644" s="27">
        <f>C644/E644</f>
        <v>18.696117788533446</v>
      </c>
      <c r="G644" s="1"/>
    </row>
    <row r="645" spans="1:7" ht="46.5" customHeight="1">
      <c r="A645" s="32"/>
      <c r="B645" s="34"/>
      <c r="C645" s="35"/>
      <c r="D645" s="26" t="s">
        <v>17</v>
      </c>
      <c r="E645" s="36"/>
      <c r="F645" s="27"/>
      <c r="G645" s="1"/>
    </row>
    <row r="646" spans="1:7" ht="12.75">
      <c r="A646" s="37" t="s">
        <v>25</v>
      </c>
      <c r="B646" s="37"/>
      <c r="C646" s="37"/>
      <c r="D646" s="37"/>
      <c r="E646" s="37"/>
      <c r="F646" s="37"/>
      <c r="G646" s="1"/>
    </row>
    <row r="649" spans="1:7" ht="12.75">
      <c r="A649" s="1"/>
      <c r="B649" s="2"/>
      <c r="C649" s="3" t="s">
        <v>120</v>
      </c>
      <c r="D649" s="3"/>
      <c r="E649" s="1"/>
      <c r="F649" s="1"/>
      <c r="G649" s="1"/>
    </row>
    <row r="650" spans="1:7" ht="25.5" customHeight="1">
      <c r="A650" s="4" t="s">
        <v>1</v>
      </c>
      <c r="B650" s="4"/>
      <c r="C650" s="4"/>
      <c r="D650" s="4"/>
      <c r="E650" s="4"/>
      <c r="F650" s="4"/>
      <c r="G650" s="1"/>
    </row>
    <row r="651" spans="1:7" ht="51" customHeight="1">
      <c r="A651" s="5" t="s">
        <v>2</v>
      </c>
      <c r="B651" s="5"/>
      <c r="C651" s="5"/>
      <c r="D651" s="5"/>
      <c r="E651" s="5"/>
      <c r="F651" s="5"/>
      <c r="G651" s="6"/>
    </row>
    <row r="652" spans="1:7" ht="12.75">
      <c r="A652" s="1"/>
      <c r="B652" s="2"/>
      <c r="C652" s="3"/>
      <c r="D652" s="1"/>
      <c r="E652" s="1"/>
      <c r="F652" s="1"/>
      <c r="G652" s="1"/>
    </row>
    <row r="653" spans="1:7" ht="12.75">
      <c r="A653" s="7" t="s">
        <v>3</v>
      </c>
      <c r="B653" s="8" t="s">
        <v>4</v>
      </c>
      <c r="C653" s="9" t="s">
        <v>5</v>
      </c>
      <c r="D653" s="10" t="s">
        <v>6</v>
      </c>
      <c r="E653" s="10" t="s">
        <v>7</v>
      </c>
      <c r="F653" s="10" t="s">
        <v>8</v>
      </c>
      <c r="G653" s="1"/>
    </row>
    <row r="654" spans="1:12" ht="41.25" customHeight="1">
      <c r="A654" s="11">
        <v>1</v>
      </c>
      <c r="B654" s="12" t="s">
        <v>9</v>
      </c>
      <c r="C654" s="13">
        <f>I654</f>
        <v>12000</v>
      </c>
      <c r="D654" s="14">
        <v>4608</v>
      </c>
      <c r="E654" s="15">
        <f>D654*2.63</f>
        <v>12119.039999999999</v>
      </c>
      <c r="F654" s="16">
        <f>C654/E654</f>
        <v>0.9901774397972117</v>
      </c>
      <c r="G654" s="1"/>
      <c r="H654" s="17"/>
      <c r="I654" s="40">
        <v>12000</v>
      </c>
      <c r="J654" s="41" t="s">
        <v>78</v>
      </c>
      <c r="K654" s="41" t="s">
        <v>79</v>
      </c>
      <c r="L654" s="41">
        <v>1.1</v>
      </c>
    </row>
    <row r="655" spans="1:12" ht="48.75" customHeight="1">
      <c r="A655" s="11"/>
      <c r="B655" s="12"/>
      <c r="C655" s="13"/>
      <c r="D655" s="20" t="s">
        <v>12</v>
      </c>
      <c r="E655" s="15"/>
      <c r="F655" s="16"/>
      <c r="G655" s="1"/>
      <c r="H655" s="17"/>
      <c r="I655" s="42" t="s">
        <v>80</v>
      </c>
      <c r="J655" s="43" t="s">
        <v>81</v>
      </c>
      <c r="K655" s="43" t="s">
        <v>82</v>
      </c>
      <c r="L655" s="43">
        <v>119</v>
      </c>
    </row>
    <row r="656" spans="1:12" ht="12.75" customHeight="1">
      <c r="A656" s="11">
        <v>2</v>
      </c>
      <c r="B656" s="12" t="s">
        <v>19</v>
      </c>
      <c r="C656" s="13">
        <v>2626650</v>
      </c>
      <c r="D656" s="25">
        <v>25.4</v>
      </c>
      <c r="E656" s="26">
        <f>D656*944</f>
        <v>23977.6</v>
      </c>
      <c r="F656" s="27">
        <f>C656/E656</f>
        <v>109.54599292673163</v>
      </c>
      <c r="G656" s="1"/>
      <c r="H656" s="17"/>
      <c r="I656" s="44">
        <v>9400</v>
      </c>
      <c r="J656" s="43" t="s">
        <v>83</v>
      </c>
      <c r="K656" s="45">
        <v>1008</v>
      </c>
      <c r="L656" s="43">
        <v>9.3</v>
      </c>
    </row>
    <row r="657" spans="1:7" ht="12.75">
      <c r="A657" s="11"/>
      <c r="B657" s="12"/>
      <c r="C657" s="13"/>
      <c r="D657" s="25" t="s">
        <v>17</v>
      </c>
      <c r="E657" s="26"/>
      <c r="F657" s="27"/>
      <c r="G657" s="1"/>
    </row>
    <row r="658" spans="1:7" ht="63.75" customHeight="1">
      <c r="A658" s="11">
        <v>3</v>
      </c>
      <c r="B658" s="12" t="s">
        <v>21</v>
      </c>
      <c r="C658" s="29">
        <v>100000</v>
      </c>
      <c r="D658" s="30" t="s">
        <v>22</v>
      </c>
      <c r="E658" s="31" t="s">
        <v>22</v>
      </c>
      <c r="F658" s="32" t="s">
        <v>22</v>
      </c>
      <c r="G658" s="1"/>
    </row>
    <row r="659" spans="1:7" ht="34.5" customHeight="1">
      <c r="A659" s="11"/>
      <c r="B659" s="12"/>
      <c r="C659" s="29"/>
      <c r="D659" s="30"/>
      <c r="E659" s="31"/>
      <c r="F659" s="32"/>
      <c r="G659" s="1"/>
    </row>
    <row r="660" spans="1:7" ht="18.75" customHeight="1">
      <c r="A660" s="11">
        <v>4</v>
      </c>
      <c r="B660" s="34" t="s">
        <v>24</v>
      </c>
      <c r="C660" s="35">
        <v>280000</v>
      </c>
      <c r="D660" s="30">
        <f>C660*0.5666/10000</f>
        <v>15.8648</v>
      </c>
      <c r="E660" s="36">
        <f>D660*944</f>
        <v>14976.371200000001</v>
      </c>
      <c r="F660" s="27">
        <f>C660/E660</f>
        <v>18.696117788533446</v>
      </c>
      <c r="G660" s="1"/>
    </row>
    <row r="661" spans="1:7" ht="46.5" customHeight="1">
      <c r="A661" s="11"/>
      <c r="B661" s="34"/>
      <c r="C661" s="35"/>
      <c r="D661" s="26" t="s">
        <v>17</v>
      </c>
      <c r="E661" s="36"/>
      <c r="F661" s="27"/>
      <c r="G661" s="1"/>
    </row>
    <row r="662" spans="1:7" ht="12.75">
      <c r="A662" s="37" t="s">
        <v>25</v>
      </c>
      <c r="B662" s="37"/>
      <c r="C662" s="37"/>
      <c r="D662" s="37"/>
      <c r="E662" s="37"/>
      <c r="F662" s="37"/>
      <c r="G662" s="1"/>
    </row>
    <row r="665" spans="1:7" ht="12.75">
      <c r="A665" s="1"/>
      <c r="B665" s="2"/>
      <c r="C665" s="3" t="s">
        <v>121</v>
      </c>
      <c r="D665" s="3"/>
      <c r="E665" s="1"/>
      <c r="F665" s="1"/>
      <c r="G665" s="1"/>
    </row>
    <row r="666" spans="1:7" ht="25.5" customHeight="1">
      <c r="A666" s="4" t="s">
        <v>1</v>
      </c>
      <c r="B666" s="4"/>
      <c r="C666" s="4"/>
      <c r="D666" s="4"/>
      <c r="E666" s="4"/>
      <c r="F666" s="4"/>
      <c r="G666" s="1"/>
    </row>
    <row r="667" spans="1:7" ht="51" customHeight="1">
      <c r="A667" s="5" t="s">
        <v>2</v>
      </c>
      <c r="B667" s="5"/>
      <c r="C667" s="5"/>
      <c r="D667" s="5"/>
      <c r="E667" s="5"/>
      <c r="F667" s="5"/>
      <c r="G667" s="6"/>
    </row>
    <row r="668" spans="1:7" ht="12.75">
      <c r="A668" s="1"/>
      <c r="B668" s="2"/>
      <c r="C668" s="3"/>
      <c r="D668" s="1"/>
      <c r="E668" s="1"/>
      <c r="F668" s="1"/>
      <c r="G668" s="1"/>
    </row>
    <row r="669" spans="1:7" ht="12.75">
      <c r="A669" s="7" t="s">
        <v>3</v>
      </c>
      <c r="B669" s="8" t="s">
        <v>4</v>
      </c>
      <c r="C669" s="9" t="s">
        <v>5</v>
      </c>
      <c r="D669" s="10" t="s">
        <v>6</v>
      </c>
      <c r="E669" s="10" t="s">
        <v>7</v>
      </c>
      <c r="F669" s="10" t="s">
        <v>8</v>
      </c>
      <c r="G669" s="1"/>
    </row>
    <row r="670" spans="1:12" ht="41.25" customHeight="1">
      <c r="A670" s="11">
        <v>1</v>
      </c>
      <c r="B670" s="12" t="s">
        <v>9</v>
      </c>
      <c r="C670" s="13">
        <f>I670</f>
        <v>10800</v>
      </c>
      <c r="D670" s="14">
        <v>4147.2</v>
      </c>
      <c r="E670" s="15">
        <f>D670*2.63</f>
        <v>10907.135999999999</v>
      </c>
      <c r="F670" s="16">
        <f>C670/E670</f>
        <v>0.9901774397972117</v>
      </c>
      <c r="G670" s="1"/>
      <c r="H670" s="17"/>
      <c r="I670" s="18">
        <v>10800</v>
      </c>
      <c r="J670" s="19" t="s">
        <v>122</v>
      </c>
      <c r="K670" s="19" t="s">
        <v>123</v>
      </c>
      <c r="L670" s="19">
        <v>1.1</v>
      </c>
    </row>
    <row r="671" spans="1:12" ht="48.75" customHeight="1">
      <c r="A671" s="11"/>
      <c r="B671" s="12"/>
      <c r="C671" s="13"/>
      <c r="D671" s="20" t="s">
        <v>12</v>
      </c>
      <c r="E671" s="15"/>
      <c r="F671" s="16"/>
      <c r="G671" s="1"/>
      <c r="H671" s="17"/>
      <c r="I671" s="21">
        <v>600000</v>
      </c>
      <c r="J671" s="22" t="s">
        <v>124</v>
      </c>
      <c r="K671" s="23">
        <v>80000</v>
      </c>
      <c r="L671" s="22">
        <v>7.5</v>
      </c>
    </row>
    <row r="672" spans="1:12" ht="63.75" customHeight="1">
      <c r="A672" s="24">
        <v>2</v>
      </c>
      <c r="B672" s="12" t="s">
        <v>14</v>
      </c>
      <c r="C672" s="13">
        <v>400000</v>
      </c>
      <c r="D672" s="25">
        <v>92.48</v>
      </c>
      <c r="E672" s="26">
        <f>D672*944</f>
        <v>87301.12000000001</v>
      </c>
      <c r="F672" s="27">
        <f>C672/E672</f>
        <v>4.5818427071726</v>
      </c>
      <c r="G672" s="1"/>
      <c r="H672" s="17"/>
      <c r="I672" s="28" t="s">
        <v>99</v>
      </c>
      <c r="J672" s="22" t="s">
        <v>125</v>
      </c>
      <c r="K672" s="22" t="s">
        <v>126</v>
      </c>
      <c r="L672" s="22">
        <v>72</v>
      </c>
    </row>
    <row r="673" spans="1:12" ht="35.25" customHeight="1">
      <c r="A673" s="24"/>
      <c r="B673" s="12"/>
      <c r="C673" s="13"/>
      <c r="D673" s="25" t="s">
        <v>17</v>
      </c>
      <c r="E673" s="26"/>
      <c r="F673" s="27"/>
      <c r="G673" s="1"/>
      <c r="H673" s="17"/>
      <c r="I673" s="21">
        <v>8460</v>
      </c>
      <c r="J673" s="22" t="s">
        <v>127</v>
      </c>
      <c r="K673" s="22">
        <v>907.16</v>
      </c>
      <c r="L673" s="22">
        <v>9.3</v>
      </c>
    </row>
    <row r="674" spans="1:12" ht="12.75" customHeight="1">
      <c r="A674" s="11">
        <v>3</v>
      </c>
      <c r="B674" s="12" t="s">
        <v>19</v>
      </c>
      <c r="C674" s="13">
        <v>2289900</v>
      </c>
      <c r="D674" s="25">
        <v>35.73</v>
      </c>
      <c r="E674" s="26">
        <f>D674*944</f>
        <v>33729.119999999995</v>
      </c>
      <c r="F674" s="27">
        <f>C674/E674</f>
        <v>67.89089071994763</v>
      </c>
      <c r="G674" s="1"/>
      <c r="H674" s="17"/>
      <c r="I674" s="21">
        <v>478800</v>
      </c>
      <c r="J674" s="22" t="s">
        <v>128</v>
      </c>
      <c r="K674" s="23">
        <v>21185</v>
      </c>
      <c r="L674" s="22">
        <v>22.6</v>
      </c>
    </row>
    <row r="675" spans="1:7" ht="12.75">
      <c r="A675" s="11"/>
      <c r="B675" s="12"/>
      <c r="C675" s="13"/>
      <c r="D675" s="25" t="s">
        <v>17</v>
      </c>
      <c r="E675" s="26"/>
      <c r="F675" s="27"/>
      <c r="G675" s="1"/>
    </row>
    <row r="676" spans="1:7" ht="63.75" customHeight="1">
      <c r="A676" s="11">
        <v>4</v>
      </c>
      <c r="B676" s="12" t="s">
        <v>21</v>
      </c>
      <c r="C676" s="29">
        <v>50000</v>
      </c>
      <c r="D676" s="30" t="s">
        <v>22</v>
      </c>
      <c r="E676" s="31" t="s">
        <v>22</v>
      </c>
      <c r="F676" s="32" t="s">
        <v>22</v>
      </c>
      <c r="G676" s="1"/>
    </row>
    <row r="677" spans="1:7" ht="34.5" customHeight="1">
      <c r="A677" s="11"/>
      <c r="B677" s="12"/>
      <c r="C677" s="29"/>
      <c r="D677" s="30"/>
      <c r="E677" s="31"/>
      <c r="F677" s="32"/>
      <c r="G677" s="1"/>
    </row>
    <row r="678" spans="1:7" ht="63.75" customHeight="1">
      <c r="A678" s="11">
        <v>5</v>
      </c>
      <c r="B678" s="12" t="s">
        <v>23</v>
      </c>
      <c r="C678" s="13">
        <f>I674</f>
        <v>478800</v>
      </c>
      <c r="D678" s="25">
        <v>24.5</v>
      </c>
      <c r="E678" s="26">
        <f>D678*944</f>
        <v>23128</v>
      </c>
      <c r="F678" s="27">
        <f>C678/E678</f>
        <v>20.702179176755447</v>
      </c>
      <c r="G678" s="1"/>
    </row>
    <row r="679" spans="1:7" ht="40.5" customHeight="1">
      <c r="A679" s="11"/>
      <c r="B679" s="12"/>
      <c r="C679" s="13"/>
      <c r="D679" s="33" t="s">
        <v>17</v>
      </c>
      <c r="E679" s="26"/>
      <c r="F679" s="27"/>
      <c r="G679" s="1"/>
    </row>
    <row r="680" spans="1:7" ht="18.75" customHeight="1">
      <c r="A680" s="32">
        <v>6</v>
      </c>
      <c r="B680" s="34" t="s">
        <v>24</v>
      </c>
      <c r="C680" s="35">
        <v>240000</v>
      </c>
      <c r="D680" s="30">
        <f>C680*0.5666/10000</f>
        <v>13.5984</v>
      </c>
      <c r="E680" s="36">
        <f>D680*944</f>
        <v>12836.8896</v>
      </c>
      <c r="F680" s="27">
        <f>C680/E680</f>
        <v>18.696117788533446</v>
      </c>
      <c r="G680" s="1"/>
    </row>
    <row r="681" spans="1:7" ht="46.5" customHeight="1">
      <c r="A681" s="32"/>
      <c r="B681" s="34"/>
      <c r="C681" s="35"/>
      <c r="D681" s="26" t="s">
        <v>17</v>
      </c>
      <c r="E681" s="36"/>
      <c r="F681" s="27"/>
      <c r="G681" s="1"/>
    </row>
    <row r="682" spans="1:7" ht="12.75">
      <c r="A682" s="37" t="s">
        <v>25</v>
      </c>
      <c r="B682" s="37"/>
      <c r="C682" s="37"/>
      <c r="D682" s="37"/>
      <c r="E682" s="37"/>
      <c r="F682" s="37"/>
      <c r="G682" s="1"/>
    </row>
    <row r="685" spans="1:7" ht="12.75">
      <c r="A685" s="1"/>
      <c r="B685" s="2"/>
      <c r="C685" s="3" t="s">
        <v>129</v>
      </c>
      <c r="D685" s="3"/>
      <c r="E685" s="1"/>
      <c r="F685" s="1"/>
      <c r="G685" s="1"/>
    </row>
    <row r="686" spans="1:7" ht="25.5" customHeight="1">
      <c r="A686" s="4" t="s">
        <v>1</v>
      </c>
      <c r="B686" s="4"/>
      <c r="C686" s="4"/>
      <c r="D686" s="4"/>
      <c r="E686" s="4"/>
      <c r="F686" s="4"/>
      <c r="G686" s="1"/>
    </row>
    <row r="687" spans="1:7" ht="51" customHeight="1">
      <c r="A687" s="5" t="s">
        <v>2</v>
      </c>
      <c r="B687" s="5"/>
      <c r="C687" s="5"/>
      <c r="D687" s="5"/>
      <c r="E687" s="5"/>
      <c r="F687" s="5"/>
      <c r="G687" s="6"/>
    </row>
    <row r="688" spans="1:7" ht="12.75">
      <c r="A688" s="1"/>
      <c r="B688" s="2"/>
      <c r="C688" s="3"/>
      <c r="D688" s="1"/>
      <c r="E688" s="1"/>
      <c r="F688" s="1"/>
      <c r="G688" s="1"/>
    </row>
    <row r="689" spans="1:7" ht="12.75">
      <c r="A689" s="7" t="s">
        <v>3</v>
      </c>
      <c r="B689" s="8" t="s">
        <v>4</v>
      </c>
      <c r="C689" s="9" t="s">
        <v>5</v>
      </c>
      <c r="D689" s="10" t="s">
        <v>6</v>
      </c>
      <c r="E689" s="10" t="s">
        <v>7</v>
      </c>
      <c r="F689" s="10" t="s">
        <v>8</v>
      </c>
      <c r="G689" s="1"/>
    </row>
    <row r="690" spans="1:12" ht="41.25" customHeight="1">
      <c r="A690" s="11">
        <v>1</v>
      </c>
      <c r="B690" s="12" t="s">
        <v>9</v>
      </c>
      <c r="C690" s="13">
        <f>I690</f>
        <v>7500</v>
      </c>
      <c r="D690" s="14">
        <v>2880</v>
      </c>
      <c r="E690" s="15">
        <f>D690*2.63</f>
        <v>7574.4</v>
      </c>
      <c r="F690" s="16">
        <f>C690/E690</f>
        <v>0.9901774397972117</v>
      </c>
      <c r="G690" s="1"/>
      <c r="H690" s="17"/>
      <c r="I690" s="40">
        <v>7500</v>
      </c>
      <c r="J690" s="41" t="s">
        <v>130</v>
      </c>
      <c r="K690" s="41" t="s">
        <v>131</v>
      </c>
      <c r="L690" s="41">
        <v>1.1</v>
      </c>
    </row>
    <row r="691" spans="1:12" ht="48.75" customHeight="1">
      <c r="A691" s="11"/>
      <c r="B691" s="12"/>
      <c r="C691" s="13"/>
      <c r="D691" s="20" t="s">
        <v>12</v>
      </c>
      <c r="E691" s="15"/>
      <c r="F691" s="16"/>
      <c r="G691" s="1"/>
      <c r="H691" s="17"/>
      <c r="I691" s="42" t="s">
        <v>29</v>
      </c>
      <c r="J691" s="43" t="s">
        <v>132</v>
      </c>
      <c r="K691" s="43" t="s">
        <v>133</v>
      </c>
      <c r="L691" s="43">
        <v>133</v>
      </c>
    </row>
    <row r="692" spans="1:12" ht="12.75" customHeight="1">
      <c r="A692" s="11">
        <v>2</v>
      </c>
      <c r="B692" s="12" t="s">
        <v>19</v>
      </c>
      <c r="C692" s="13">
        <v>1616400</v>
      </c>
      <c r="D692" s="25">
        <v>14.05</v>
      </c>
      <c r="E692" s="26">
        <f>D692*944</f>
        <v>13263.2</v>
      </c>
      <c r="F692" s="27">
        <f>C692/E692</f>
        <v>121.87104167923276</v>
      </c>
      <c r="G692" s="1"/>
      <c r="H692" s="17"/>
      <c r="I692" s="44">
        <v>5875</v>
      </c>
      <c r="J692" s="43" t="s">
        <v>134</v>
      </c>
      <c r="K692" s="43">
        <v>629.97</v>
      </c>
      <c r="L692" s="43">
        <v>9.3</v>
      </c>
    </row>
    <row r="693" spans="1:7" ht="12.75">
      <c r="A693" s="11"/>
      <c r="B693" s="12"/>
      <c r="C693" s="13"/>
      <c r="D693" s="25" t="s">
        <v>17</v>
      </c>
      <c r="E693" s="26"/>
      <c r="F693" s="27"/>
      <c r="G693" s="1"/>
    </row>
    <row r="694" spans="1:7" ht="63.75" customHeight="1">
      <c r="A694" s="11">
        <v>3</v>
      </c>
      <c r="B694" s="12" t="s">
        <v>21</v>
      </c>
      <c r="C694" s="29">
        <v>50000</v>
      </c>
      <c r="D694" s="30" t="s">
        <v>22</v>
      </c>
      <c r="E694" s="31" t="s">
        <v>22</v>
      </c>
      <c r="F694" s="32" t="s">
        <v>22</v>
      </c>
      <c r="G694" s="1"/>
    </row>
    <row r="695" spans="1:7" ht="34.5" customHeight="1">
      <c r="A695" s="11"/>
      <c r="B695" s="12"/>
      <c r="C695" s="29"/>
      <c r="D695" s="30"/>
      <c r="E695" s="31"/>
      <c r="F695" s="32"/>
      <c r="G695" s="1"/>
    </row>
    <row r="696" spans="1:7" ht="18.75" customHeight="1">
      <c r="A696" s="11">
        <v>4</v>
      </c>
      <c r="B696" s="34" t="s">
        <v>24</v>
      </c>
      <c r="C696" s="35">
        <v>160000</v>
      </c>
      <c r="D696" s="30">
        <f>C696*0.5666/10000</f>
        <v>9.0656</v>
      </c>
      <c r="E696" s="36">
        <f>D696*944</f>
        <v>8557.9264</v>
      </c>
      <c r="F696" s="27">
        <f>C696/E696</f>
        <v>18.696117788533446</v>
      </c>
      <c r="G696" s="1"/>
    </row>
    <row r="697" spans="1:7" ht="46.5" customHeight="1">
      <c r="A697" s="11"/>
      <c r="B697" s="34"/>
      <c r="C697" s="35"/>
      <c r="D697" s="26" t="s">
        <v>17</v>
      </c>
      <c r="E697" s="36"/>
      <c r="F697" s="27"/>
      <c r="G697" s="1"/>
    </row>
    <row r="698" spans="1:7" ht="12.75">
      <c r="A698" s="37" t="s">
        <v>25</v>
      </c>
      <c r="B698" s="37"/>
      <c r="C698" s="37"/>
      <c r="D698" s="37"/>
      <c r="E698" s="37"/>
      <c r="F698" s="37"/>
      <c r="G698" s="1"/>
    </row>
    <row r="701" spans="1:7" ht="12.75">
      <c r="A701" s="1"/>
      <c r="B701" s="2"/>
      <c r="C701" s="3" t="s">
        <v>135</v>
      </c>
      <c r="D701" s="3"/>
      <c r="E701" s="1"/>
      <c r="F701" s="1"/>
      <c r="G701" s="1"/>
    </row>
    <row r="702" spans="1:7" ht="25.5" customHeight="1">
      <c r="A702" s="4" t="s">
        <v>1</v>
      </c>
      <c r="B702" s="4"/>
      <c r="C702" s="4"/>
      <c r="D702" s="4"/>
      <c r="E702" s="4"/>
      <c r="F702" s="4"/>
      <c r="G702" s="1"/>
    </row>
    <row r="703" spans="1:7" ht="51" customHeight="1">
      <c r="A703" s="5" t="s">
        <v>2</v>
      </c>
      <c r="B703" s="5"/>
      <c r="C703" s="5"/>
      <c r="D703" s="5"/>
      <c r="E703" s="5"/>
      <c r="F703" s="5"/>
      <c r="G703" s="6"/>
    </row>
    <row r="704" spans="1:7" ht="12.75">
      <c r="A704" s="1"/>
      <c r="B704" s="2"/>
      <c r="C704" s="3"/>
      <c r="D704" s="1"/>
      <c r="E704" s="1"/>
      <c r="F704" s="1"/>
      <c r="G704" s="1"/>
    </row>
    <row r="705" spans="1:7" ht="12.75">
      <c r="A705" s="7" t="s">
        <v>3</v>
      </c>
      <c r="B705" s="8" t="s">
        <v>4</v>
      </c>
      <c r="C705" s="9" t="s">
        <v>5</v>
      </c>
      <c r="D705" s="10" t="s">
        <v>6</v>
      </c>
      <c r="E705" s="10" t="s">
        <v>7</v>
      </c>
      <c r="F705" s="10" t="s">
        <v>8</v>
      </c>
      <c r="G705" s="1"/>
    </row>
    <row r="706" spans="1:12" ht="41.25" customHeight="1">
      <c r="A706" s="11">
        <v>1</v>
      </c>
      <c r="B706" s="12" t="s">
        <v>9</v>
      </c>
      <c r="C706" s="13">
        <f>I706</f>
        <v>6900</v>
      </c>
      <c r="D706" s="14">
        <v>2649.6</v>
      </c>
      <c r="E706" s="15">
        <f>D706*2.63</f>
        <v>6968.447999999999</v>
      </c>
      <c r="F706" s="16">
        <f>C706/E706</f>
        <v>0.9901774397972117</v>
      </c>
      <c r="G706" s="1"/>
      <c r="H706" s="17"/>
      <c r="I706" s="18">
        <v>6900</v>
      </c>
      <c r="J706" s="19" t="s">
        <v>34</v>
      </c>
      <c r="K706" s="38">
        <v>6703.49</v>
      </c>
      <c r="L706" s="19">
        <v>1.1</v>
      </c>
    </row>
    <row r="707" spans="1:12" ht="48.75" customHeight="1">
      <c r="A707" s="11"/>
      <c r="B707" s="12"/>
      <c r="C707" s="13"/>
      <c r="D707" s="20" t="s">
        <v>12</v>
      </c>
      <c r="E707" s="15"/>
      <c r="F707" s="16"/>
      <c r="G707" s="1"/>
      <c r="H707" s="17"/>
      <c r="I707" s="21">
        <v>600000</v>
      </c>
      <c r="J707" s="22" t="s">
        <v>35</v>
      </c>
      <c r="K707" s="23">
        <v>70000</v>
      </c>
      <c r="L707" s="22">
        <v>8.5</v>
      </c>
    </row>
    <row r="708" spans="1:12" ht="63.75" customHeight="1">
      <c r="A708" s="24">
        <v>2</v>
      </c>
      <c r="B708" s="12" t="s">
        <v>14</v>
      </c>
      <c r="C708" s="13">
        <v>400000</v>
      </c>
      <c r="D708" s="25">
        <v>80.92</v>
      </c>
      <c r="E708" s="26">
        <f>D708*944</f>
        <v>76388.48</v>
      </c>
      <c r="F708" s="27">
        <f>C708/E708</f>
        <v>5.236391665340115</v>
      </c>
      <c r="G708" s="1"/>
      <c r="H708" s="17"/>
      <c r="I708" s="28" t="s">
        <v>29</v>
      </c>
      <c r="J708" s="22" t="s">
        <v>36</v>
      </c>
      <c r="K708" s="22" t="s">
        <v>37</v>
      </c>
      <c r="L708" s="22">
        <v>92</v>
      </c>
    </row>
    <row r="709" spans="1:12" ht="35.25" customHeight="1">
      <c r="A709" s="24"/>
      <c r="B709" s="12"/>
      <c r="C709" s="13"/>
      <c r="D709" s="25" t="s">
        <v>17</v>
      </c>
      <c r="E709" s="26"/>
      <c r="F709" s="27"/>
      <c r="G709" s="1"/>
      <c r="H709" s="17"/>
      <c r="I709" s="21">
        <v>5405</v>
      </c>
      <c r="J709" s="22" t="s">
        <v>38</v>
      </c>
      <c r="K709" s="22">
        <v>579.6</v>
      </c>
      <c r="L709" s="22">
        <v>9.3</v>
      </c>
    </row>
    <row r="710" spans="1:12" ht="12.75" customHeight="1">
      <c r="A710" s="11">
        <v>3</v>
      </c>
      <c r="B710" s="12" t="s">
        <v>19</v>
      </c>
      <c r="C710" s="13">
        <v>1616400</v>
      </c>
      <c r="D710" s="25">
        <v>20.25</v>
      </c>
      <c r="E710" s="26">
        <f>D710*944</f>
        <v>19116</v>
      </c>
      <c r="F710" s="27">
        <f>C710/E710</f>
        <v>84.55743879472693</v>
      </c>
      <c r="G710" s="1"/>
      <c r="H710" s="17"/>
      <c r="I710" s="21">
        <v>319200</v>
      </c>
      <c r="J710" s="22" t="s">
        <v>39</v>
      </c>
      <c r="K710" s="22" t="s">
        <v>40</v>
      </c>
      <c r="L710" s="22">
        <v>27</v>
      </c>
    </row>
    <row r="711" spans="1:7" ht="12.75">
      <c r="A711" s="11"/>
      <c r="B711" s="12"/>
      <c r="C711" s="13"/>
      <c r="D711" s="25" t="s">
        <v>17</v>
      </c>
      <c r="E711" s="26"/>
      <c r="F711" s="27"/>
      <c r="G711" s="1"/>
    </row>
    <row r="712" spans="1:7" ht="63.75" customHeight="1">
      <c r="A712" s="11">
        <v>4</v>
      </c>
      <c r="B712" s="12" t="s">
        <v>21</v>
      </c>
      <c r="C712" s="29">
        <v>50000</v>
      </c>
      <c r="D712" s="30" t="s">
        <v>22</v>
      </c>
      <c r="E712" s="31" t="s">
        <v>22</v>
      </c>
      <c r="F712" s="32" t="s">
        <v>22</v>
      </c>
      <c r="G712" s="1"/>
    </row>
    <row r="713" spans="1:7" ht="34.5" customHeight="1">
      <c r="A713" s="11"/>
      <c r="B713" s="12"/>
      <c r="C713" s="29"/>
      <c r="D713" s="30"/>
      <c r="E713" s="31"/>
      <c r="F713" s="32"/>
      <c r="G713" s="1"/>
    </row>
    <row r="714" spans="1:7" ht="63.75" customHeight="1">
      <c r="A714" s="11">
        <v>5</v>
      </c>
      <c r="B714" s="12" t="s">
        <v>23</v>
      </c>
      <c r="C714" s="13">
        <f>I710</f>
        <v>319200</v>
      </c>
      <c r="D714" s="25">
        <v>13.5</v>
      </c>
      <c r="E714" s="26">
        <f>D714*944</f>
        <v>12744</v>
      </c>
      <c r="F714" s="27">
        <f>C714/E714</f>
        <v>25.04708097928437</v>
      </c>
      <c r="G714" s="1"/>
    </row>
    <row r="715" spans="1:7" ht="40.5" customHeight="1">
      <c r="A715" s="11"/>
      <c r="B715" s="12"/>
      <c r="C715" s="13"/>
      <c r="D715" s="33" t="s">
        <v>17</v>
      </c>
      <c r="E715" s="26"/>
      <c r="F715" s="27"/>
      <c r="G715" s="1"/>
    </row>
    <row r="716" spans="1:7" ht="18.75" customHeight="1">
      <c r="A716" s="32">
        <v>6</v>
      </c>
      <c r="B716" s="34" t="s">
        <v>24</v>
      </c>
      <c r="C716" s="35">
        <v>160000</v>
      </c>
      <c r="D716" s="30">
        <f>C716*0.5666/10000</f>
        <v>9.0656</v>
      </c>
      <c r="E716" s="36">
        <f>D716*944</f>
        <v>8557.9264</v>
      </c>
      <c r="F716" s="27">
        <f>C716/E716</f>
        <v>18.696117788533446</v>
      </c>
      <c r="G716" s="1"/>
    </row>
    <row r="717" spans="1:7" ht="46.5" customHeight="1">
      <c r="A717" s="32"/>
      <c r="B717" s="34"/>
      <c r="C717" s="35"/>
      <c r="D717" s="26" t="s">
        <v>17</v>
      </c>
      <c r="E717" s="36"/>
      <c r="F717" s="27"/>
      <c r="G717" s="1"/>
    </row>
    <row r="718" spans="1:7" ht="12.75">
      <c r="A718" s="37" t="s">
        <v>25</v>
      </c>
      <c r="B718" s="37"/>
      <c r="C718" s="37"/>
      <c r="D718" s="37"/>
      <c r="E718" s="37"/>
      <c r="F718" s="37"/>
      <c r="G718" s="1"/>
    </row>
    <row r="721" spans="1:7" ht="12.75">
      <c r="A721" s="1"/>
      <c r="B721" s="2"/>
      <c r="C721" s="3" t="s">
        <v>136</v>
      </c>
      <c r="D721" s="3"/>
      <c r="E721" s="1"/>
      <c r="F721" s="1"/>
      <c r="G721" s="1"/>
    </row>
    <row r="722" spans="1:7" ht="25.5" customHeight="1">
      <c r="A722" s="4" t="s">
        <v>1</v>
      </c>
      <c r="B722" s="4"/>
      <c r="C722" s="4"/>
      <c r="D722" s="4"/>
      <c r="E722" s="4"/>
      <c r="F722" s="4"/>
      <c r="G722" s="1"/>
    </row>
    <row r="723" spans="1:7" ht="51" customHeight="1">
      <c r="A723" s="5" t="s">
        <v>2</v>
      </c>
      <c r="B723" s="5"/>
      <c r="C723" s="5"/>
      <c r="D723" s="5"/>
      <c r="E723" s="5"/>
      <c r="F723" s="5"/>
      <c r="G723" s="6"/>
    </row>
    <row r="724" spans="1:7" ht="12.75">
      <c r="A724" s="1"/>
      <c r="B724" s="2"/>
      <c r="C724" s="3"/>
      <c r="D724" s="1"/>
      <c r="E724" s="1"/>
      <c r="F724" s="1"/>
      <c r="G724" s="1"/>
    </row>
    <row r="725" spans="1:7" ht="12.75">
      <c r="A725" s="7" t="s">
        <v>3</v>
      </c>
      <c r="B725" s="8" t="s">
        <v>4</v>
      </c>
      <c r="C725" s="9" t="s">
        <v>5</v>
      </c>
      <c r="D725" s="10" t="s">
        <v>6</v>
      </c>
      <c r="E725" s="10" t="s">
        <v>7</v>
      </c>
      <c r="F725" s="10" t="s">
        <v>8</v>
      </c>
      <c r="G725" s="1"/>
    </row>
    <row r="726" spans="1:12" ht="41.25" customHeight="1">
      <c r="A726" s="11">
        <v>1</v>
      </c>
      <c r="B726" s="12" t="s">
        <v>9</v>
      </c>
      <c r="C726" s="13">
        <f>I726</f>
        <v>10800</v>
      </c>
      <c r="D726" s="14">
        <v>4147.2</v>
      </c>
      <c r="E726" s="15">
        <f>D726*2.63</f>
        <v>10907.135999999999</v>
      </c>
      <c r="F726" s="16">
        <f>C726/E726</f>
        <v>0.9901774397972117</v>
      </c>
      <c r="G726" s="1"/>
      <c r="H726" s="17"/>
      <c r="I726" s="18">
        <v>10800</v>
      </c>
      <c r="J726" s="19" t="s">
        <v>122</v>
      </c>
      <c r="K726" s="19" t="s">
        <v>123</v>
      </c>
      <c r="L726" s="19">
        <v>1.1</v>
      </c>
    </row>
    <row r="727" spans="1:12" ht="48.75" customHeight="1">
      <c r="A727" s="11"/>
      <c r="B727" s="12"/>
      <c r="C727" s="13"/>
      <c r="D727" s="20" t="s">
        <v>12</v>
      </c>
      <c r="E727" s="15"/>
      <c r="F727" s="16"/>
      <c r="G727" s="1"/>
      <c r="H727" s="17"/>
      <c r="I727" s="21">
        <v>600000</v>
      </c>
      <c r="J727" s="22" t="s">
        <v>124</v>
      </c>
      <c r="K727" s="23">
        <v>80000</v>
      </c>
      <c r="L727" s="22">
        <v>7.5</v>
      </c>
    </row>
    <row r="728" spans="1:12" ht="63.75" customHeight="1">
      <c r="A728" s="24">
        <v>2</v>
      </c>
      <c r="B728" s="12" t="s">
        <v>14</v>
      </c>
      <c r="C728" s="13">
        <v>400000</v>
      </c>
      <c r="D728" s="25">
        <v>92.48</v>
      </c>
      <c r="E728" s="26">
        <f>D728*944</f>
        <v>87301.12000000001</v>
      </c>
      <c r="F728" s="27">
        <f>C728/E728</f>
        <v>4.5818427071726</v>
      </c>
      <c r="G728" s="1"/>
      <c r="H728" s="17"/>
      <c r="I728" s="28" t="s">
        <v>99</v>
      </c>
      <c r="J728" s="22" t="s">
        <v>125</v>
      </c>
      <c r="K728" s="22" t="s">
        <v>126</v>
      </c>
      <c r="L728" s="22">
        <v>72</v>
      </c>
    </row>
    <row r="729" spans="1:12" ht="35.25" customHeight="1">
      <c r="A729" s="24"/>
      <c r="B729" s="12"/>
      <c r="C729" s="13"/>
      <c r="D729" s="25" t="s">
        <v>17</v>
      </c>
      <c r="E729" s="26"/>
      <c r="F729" s="27"/>
      <c r="G729" s="1"/>
      <c r="H729" s="17"/>
      <c r="I729" s="21">
        <v>8460</v>
      </c>
      <c r="J729" s="22" t="s">
        <v>127</v>
      </c>
      <c r="K729" s="22">
        <v>907.16</v>
      </c>
      <c r="L729" s="22">
        <v>9.3</v>
      </c>
    </row>
    <row r="730" spans="1:12" ht="12.75" customHeight="1">
      <c r="A730" s="11">
        <v>3</v>
      </c>
      <c r="B730" s="12" t="s">
        <v>19</v>
      </c>
      <c r="C730" s="13">
        <v>2289900</v>
      </c>
      <c r="D730" s="25">
        <v>36.73</v>
      </c>
      <c r="E730" s="26">
        <f>D730*944</f>
        <v>34673.119999999995</v>
      </c>
      <c r="F730" s="27">
        <f>C730/E730</f>
        <v>66.04251362438686</v>
      </c>
      <c r="G730" s="1"/>
      <c r="H730" s="17"/>
      <c r="I730" s="21">
        <v>478800</v>
      </c>
      <c r="J730" s="22" t="s">
        <v>128</v>
      </c>
      <c r="K730" s="23">
        <v>21185</v>
      </c>
      <c r="L730" s="22">
        <v>22.6</v>
      </c>
    </row>
    <row r="731" spans="1:7" ht="12.75">
      <c r="A731" s="11"/>
      <c r="B731" s="12"/>
      <c r="C731" s="13"/>
      <c r="D731" s="25" t="s">
        <v>17</v>
      </c>
      <c r="E731" s="26"/>
      <c r="F731" s="27"/>
      <c r="G731" s="1"/>
    </row>
    <row r="732" spans="1:7" ht="63.75" customHeight="1">
      <c r="A732" s="11">
        <v>4</v>
      </c>
      <c r="B732" s="12" t="s">
        <v>21</v>
      </c>
      <c r="C732" s="29">
        <v>50000</v>
      </c>
      <c r="D732" s="30" t="s">
        <v>22</v>
      </c>
      <c r="E732" s="31" t="s">
        <v>22</v>
      </c>
      <c r="F732" s="32" t="s">
        <v>22</v>
      </c>
      <c r="G732" s="1"/>
    </row>
    <row r="733" spans="1:7" ht="34.5" customHeight="1">
      <c r="A733" s="11"/>
      <c r="B733" s="12"/>
      <c r="C733" s="29"/>
      <c r="D733" s="30"/>
      <c r="E733" s="31"/>
      <c r="F733" s="32"/>
      <c r="G733" s="1"/>
    </row>
    <row r="734" spans="1:7" ht="63.75" customHeight="1">
      <c r="A734" s="11">
        <v>5</v>
      </c>
      <c r="B734" s="12" t="s">
        <v>23</v>
      </c>
      <c r="C734" s="13">
        <f>I730</f>
        <v>478800</v>
      </c>
      <c r="D734" s="25">
        <v>24.5</v>
      </c>
      <c r="E734" s="26">
        <f>D734*944</f>
        <v>23128</v>
      </c>
      <c r="F734" s="27">
        <f>C734/E734</f>
        <v>20.702179176755447</v>
      </c>
      <c r="G734" s="1"/>
    </row>
    <row r="735" spans="1:7" ht="40.5" customHeight="1">
      <c r="A735" s="11"/>
      <c r="B735" s="12"/>
      <c r="C735" s="13"/>
      <c r="D735" s="33" t="s">
        <v>17</v>
      </c>
      <c r="E735" s="26"/>
      <c r="F735" s="27"/>
      <c r="G735" s="1"/>
    </row>
    <row r="736" spans="1:7" ht="18.75" customHeight="1">
      <c r="A736" s="32">
        <v>6</v>
      </c>
      <c r="B736" s="34" t="s">
        <v>24</v>
      </c>
      <c r="C736" s="35">
        <v>240000</v>
      </c>
      <c r="D736" s="30">
        <f>C736*0.5666/10000</f>
        <v>13.5984</v>
      </c>
      <c r="E736" s="36">
        <f>D736*944</f>
        <v>12836.8896</v>
      </c>
      <c r="F736" s="27">
        <f>C736/E736</f>
        <v>18.696117788533446</v>
      </c>
      <c r="G736" s="1"/>
    </row>
    <row r="737" spans="1:7" ht="46.5" customHeight="1">
      <c r="A737" s="32"/>
      <c r="B737" s="34"/>
      <c r="C737" s="35"/>
      <c r="D737" s="26" t="s">
        <v>17</v>
      </c>
      <c r="E737" s="36"/>
      <c r="F737" s="27"/>
      <c r="G737" s="1"/>
    </row>
    <row r="738" spans="1:7" ht="12.75">
      <c r="A738" s="37" t="s">
        <v>25</v>
      </c>
      <c r="B738" s="37"/>
      <c r="C738" s="37"/>
      <c r="D738" s="37"/>
      <c r="E738" s="37"/>
      <c r="F738" s="37"/>
      <c r="G738" s="1"/>
    </row>
    <row r="741" spans="1:7" ht="12.75">
      <c r="A741" s="1"/>
      <c r="B741" s="2"/>
      <c r="C741" s="3" t="s">
        <v>137</v>
      </c>
      <c r="D741" s="3"/>
      <c r="E741" s="1"/>
      <c r="F741" s="1"/>
      <c r="G741" s="1"/>
    </row>
    <row r="742" spans="1:7" ht="25.5" customHeight="1">
      <c r="A742" s="4" t="s">
        <v>1</v>
      </c>
      <c r="B742" s="4"/>
      <c r="C742" s="4"/>
      <c r="D742" s="4"/>
      <c r="E742" s="4"/>
      <c r="F742" s="4"/>
      <c r="G742" s="1"/>
    </row>
    <row r="743" spans="1:7" ht="51" customHeight="1">
      <c r="A743" s="5" t="s">
        <v>2</v>
      </c>
      <c r="B743" s="5"/>
      <c r="C743" s="5"/>
      <c r="D743" s="5"/>
      <c r="E743" s="5"/>
      <c r="F743" s="5"/>
      <c r="G743" s="6"/>
    </row>
    <row r="744" spans="1:7" ht="12.75">
      <c r="A744" s="1"/>
      <c r="B744" s="2"/>
      <c r="C744" s="3"/>
      <c r="D744" s="1"/>
      <c r="E744" s="1"/>
      <c r="F744" s="1"/>
      <c r="G744" s="1"/>
    </row>
    <row r="745" spans="1:7" ht="12.75">
      <c r="A745" s="7" t="s">
        <v>3</v>
      </c>
      <c r="B745" s="8" t="s">
        <v>4</v>
      </c>
      <c r="C745" s="9" t="s">
        <v>5</v>
      </c>
      <c r="D745" s="10" t="s">
        <v>6</v>
      </c>
      <c r="E745" s="10" t="s">
        <v>7</v>
      </c>
      <c r="F745" s="10" t="s">
        <v>8</v>
      </c>
      <c r="G745" s="1"/>
    </row>
    <row r="746" spans="1:12" ht="41.25" customHeight="1">
      <c r="A746" s="11">
        <v>1</v>
      </c>
      <c r="B746" s="12" t="s">
        <v>9</v>
      </c>
      <c r="C746" s="13">
        <f>I746</f>
        <v>10800</v>
      </c>
      <c r="D746" s="14">
        <v>4147.2</v>
      </c>
      <c r="E746" s="15">
        <f>D746*2.63</f>
        <v>10907.135999999999</v>
      </c>
      <c r="F746" s="16">
        <f>C746/E746</f>
        <v>0.9901774397972117</v>
      </c>
      <c r="G746" s="1"/>
      <c r="H746" s="17"/>
      <c r="I746" s="18">
        <v>10800</v>
      </c>
      <c r="J746" s="19" t="s">
        <v>122</v>
      </c>
      <c r="K746" s="19" t="s">
        <v>123</v>
      </c>
      <c r="L746" s="19">
        <v>1.1</v>
      </c>
    </row>
    <row r="747" spans="1:12" ht="48.75" customHeight="1">
      <c r="A747" s="11"/>
      <c r="B747" s="12"/>
      <c r="C747" s="13"/>
      <c r="D747" s="20" t="s">
        <v>12</v>
      </c>
      <c r="E747" s="15"/>
      <c r="F747" s="16"/>
      <c r="G747" s="1"/>
      <c r="H747" s="17"/>
      <c r="I747" s="21">
        <v>600000</v>
      </c>
      <c r="J747" s="22" t="s">
        <v>124</v>
      </c>
      <c r="K747" s="23">
        <v>80000</v>
      </c>
      <c r="L747" s="22">
        <v>7.5</v>
      </c>
    </row>
    <row r="748" spans="1:12" ht="63.75" customHeight="1">
      <c r="A748" s="24">
        <v>2</v>
      </c>
      <c r="B748" s="12" t="s">
        <v>14</v>
      </c>
      <c r="C748" s="13">
        <v>400000</v>
      </c>
      <c r="D748" s="25">
        <v>92.48</v>
      </c>
      <c r="E748" s="26">
        <f>D748*944</f>
        <v>87301.12000000001</v>
      </c>
      <c r="F748" s="27">
        <f>C748/E748</f>
        <v>4.5818427071726</v>
      </c>
      <c r="G748" s="1"/>
      <c r="H748" s="17"/>
      <c r="I748" s="28" t="s">
        <v>99</v>
      </c>
      <c r="J748" s="22" t="s">
        <v>125</v>
      </c>
      <c r="K748" s="22" t="s">
        <v>126</v>
      </c>
      <c r="L748" s="22">
        <v>72</v>
      </c>
    </row>
    <row r="749" spans="1:12" ht="35.25" customHeight="1">
      <c r="A749" s="24"/>
      <c r="B749" s="12"/>
      <c r="C749" s="13"/>
      <c r="D749" s="25" t="s">
        <v>17</v>
      </c>
      <c r="E749" s="26"/>
      <c r="F749" s="27"/>
      <c r="G749" s="1"/>
      <c r="H749" s="17"/>
      <c r="I749" s="21">
        <v>8460</v>
      </c>
      <c r="J749" s="22" t="s">
        <v>127</v>
      </c>
      <c r="K749" s="22">
        <v>907.16</v>
      </c>
      <c r="L749" s="22">
        <v>9.3</v>
      </c>
    </row>
    <row r="750" spans="1:12" ht="12.75" customHeight="1">
      <c r="A750" s="11">
        <v>3</v>
      </c>
      <c r="B750" s="12" t="s">
        <v>19</v>
      </c>
      <c r="C750" s="13">
        <v>2289900</v>
      </c>
      <c r="D750" s="25">
        <v>36.73</v>
      </c>
      <c r="E750" s="26">
        <f>D750*944</f>
        <v>34673.119999999995</v>
      </c>
      <c r="F750" s="27">
        <f>C750/E750</f>
        <v>66.04251362438686</v>
      </c>
      <c r="G750" s="1"/>
      <c r="H750" s="17"/>
      <c r="I750" s="21">
        <v>478800</v>
      </c>
      <c r="J750" s="22" t="s">
        <v>128</v>
      </c>
      <c r="K750" s="23">
        <v>21185</v>
      </c>
      <c r="L750" s="22">
        <v>22.6</v>
      </c>
    </row>
    <row r="751" spans="1:7" ht="12.75">
      <c r="A751" s="11"/>
      <c r="B751" s="12"/>
      <c r="C751" s="13"/>
      <c r="D751" s="25" t="s">
        <v>17</v>
      </c>
      <c r="E751" s="26"/>
      <c r="F751" s="27"/>
      <c r="G751" s="1"/>
    </row>
    <row r="752" spans="1:7" ht="63.75" customHeight="1">
      <c r="A752" s="11">
        <v>4</v>
      </c>
      <c r="B752" s="12" t="s">
        <v>21</v>
      </c>
      <c r="C752" s="29">
        <v>50000</v>
      </c>
      <c r="D752" s="30" t="s">
        <v>22</v>
      </c>
      <c r="E752" s="31" t="s">
        <v>22</v>
      </c>
      <c r="F752" s="32" t="s">
        <v>22</v>
      </c>
      <c r="G752" s="1"/>
    </row>
    <row r="753" spans="1:7" ht="34.5" customHeight="1">
      <c r="A753" s="11"/>
      <c r="B753" s="12"/>
      <c r="C753" s="29"/>
      <c r="D753" s="30"/>
      <c r="E753" s="31"/>
      <c r="F753" s="32"/>
      <c r="G753" s="1"/>
    </row>
    <row r="754" spans="1:7" ht="63.75" customHeight="1">
      <c r="A754" s="11">
        <v>5</v>
      </c>
      <c r="B754" s="12" t="s">
        <v>23</v>
      </c>
      <c r="C754" s="13">
        <f>I750</f>
        <v>478800</v>
      </c>
      <c r="D754" s="25">
        <v>24.5</v>
      </c>
      <c r="E754" s="26">
        <f>D754*944</f>
        <v>23128</v>
      </c>
      <c r="F754" s="27">
        <f>C754/E754</f>
        <v>20.702179176755447</v>
      </c>
      <c r="G754" s="1"/>
    </row>
    <row r="755" spans="1:7" ht="40.5" customHeight="1">
      <c r="A755" s="11"/>
      <c r="B755" s="12"/>
      <c r="C755" s="13"/>
      <c r="D755" s="33" t="s">
        <v>17</v>
      </c>
      <c r="E755" s="26"/>
      <c r="F755" s="27"/>
      <c r="G755" s="1"/>
    </row>
    <row r="756" spans="1:7" ht="18.75" customHeight="1">
      <c r="A756" s="32">
        <v>6</v>
      </c>
      <c r="B756" s="34" t="s">
        <v>24</v>
      </c>
      <c r="C756" s="35">
        <v>240000</v>
      </c>
      <c r="D756" s="30">
        <f>C756*0.5666/10000</f>
        <v>13.5984</v>
      </c>
      <c r="E756" s="36">
        <f>D756*944</f>
        <v>12836.8896</v>
      </c>
      <c r="F756" s="27">
        <f>C756/E756</f>
        <v>18.696117788533446</v>
      </c>
      <c r="G756" s="1"/>
    </row>
    <row r="757" spans="1:7" ht="46.5" customHeight="1">
      <c r="A757" s="32"/>
      <c r="B757" s="34"/>
      <c r="C757" s="35"/>
      <c r="D757" s="26" t="s">
        <v>17</v>
      </c>
      <c r="E757" s="36"/>
      <c r="F757" s="27"/>
      <c r="G757" s="1"/>
    </row>
    <row r="758" spans="1:7" ht="12.75">
      <c r="A758" s="37" t="s">
        <v>25</v>
      </c>
      <c r="B758" s="37"/>
      <c r="C758" s="37"/>
      <c r="D758" s="37"/>
      <c r="E758" s="37"/>
      <c r="F758" s="37"/>
      <c r="G758" s="1"/>
    </row>
    <row r="761" spans="1:7" ht="12.75">
      <c r="A761" s="1"/>
      <c r="B761" s="2"/>
      <c r="C761" s="3" t="s">
        <v>138</v>
      </c>
      <c r="D761" s="3"/>
      <c r="E761" s="1"/>
      <c r="F761" s="1"/>
      <c r="G761" s="1"/>
    </row>
    <row r="762" spans="1:7" ht="25.5" customHeight="1">
      <c r="A762" s="4" t="s">
        <v>1</v>
      </c>
      <c r="B762" s="4"/>
      <c r="C762" s="4"/>
      <c r="D762" s="4"/>
      <c r="E762" s="4"/>
      <c r="F762" s="4"/>
      <c r="G762" s="1"/>
    </row>
    <row r="763" spans="1:7" ht="51" customHeight="1">
      <c r="A763" s="5" t="s">
        <v>2</v>
      </c>
      <c r="B763" s="5"/>
      <c r="C763" s="5"/>
      <c r="D763" s="5"/>
      <c r="E763" s="5"/>
      <c r="F763" s="5"/>
      <c r="G763" s="6"/>
    </row>
    <row r="764" spans="1:7" ht="12.75">
      <c r="A764" s="1"/>
      <c r="B764" s="2"/>
      <c r="C764" s="3"/>
      <c r="D764" s="1"/>
      <c r="E764" s="1"/>
      <c r="F764" s="1"/>
      <c r="G764" s="1"/>
    </row>
    <row r="765" spans="1:7" ht="12.75">
      <c r="A765" s="7" t="s">
        <v>3</v>
      </c>
      <c r="B765" s="8" t="s">
        <v>4</v>
      </c>
      <c r="C765" s="9" t="s">
        <v>5</v>
      </c>
      <c r="D765" s="10" t="s">
        <v>6</v>
      </c>
      <c r="E765" s="10" t="s">
        <v>7</v>
      </c>
      <c r="F765" s="10" t="s">
        <v>8</v>
      </c>
      <c r="G765" s="1"/>
    </row>
    <row r="766" spans="1:12" ht="41.25" customHeight="1">
      <c r="A766" s="11">
        <v>1</v>
      </c>
      <c r="B766" s="12" t="s">
        <v>9</v>
      </c>
      <c r="C766" s="13">
        <f>I766</f>
        <v>6900</v>
      </c>
      <c r="D766" s="14">
        <v>2649.6</v>
      </c>
      <c r="E766" s="15">
        <f>D766*2.63</f>
        <v>6968.447999999999</v>
      </c>
      <c r="F766" s="16">
        <f>C766/E766</f>
        <v>0.9901774397972117</v>
      </c>
      <c r="G766" s="1"/>
      <c r="H766" s="17"/>
      <c r="I766" s="18">
        <v>6900</v>
      </c>
      <c r="J766" s="19" t="s">
        <v>34</v>
      </c>
      <c r="K766" s="38">
        <v>6703.49</v>
      </c>
      <c r="L766" s="19">
        <v>1.1</v>
      </c>
    </row>
    <row r="767" spans="1:12" ht="48.75" customHeight="1">
      <c r="A767" s="11"/>
      <c r="B767" s="12"/>
      <c r="C767" s="13"/>
      <c r="D767" s="20" t="s">
        <v>12</v>
      </c>
      <c r="E767" s="15"/>
      <c r="F767" s="16"/>
      <c r="G767" s="1"/>
      <c r="H767" s="17"/>
      <c r="I767" s="21">
        <v>600000</v>
      </c>
      <c r="J767" s="22" t="s">
        <v>35</v>
      </c>
      <c r="K767" s="23">
        <v>70000</v>
      </c>
      <c r="L767" s="22">
        <v>8.5</v>
      </c>
    </row>
    <row r="768" spans="1:12" ht="63.75" customHeight="1">
      <c r="A768" s="24">
        <v>2</v>
      </c>
      <c r="B768" s="12" t="s">
        <v>14</v>
      </c>
      <c r="C768" s="13">
        <v>400000</v>
      </c>
      <c r="D768" s="25">
        <v>80.92</v>
      </c>
      <c r="E768" s="26">
        <f>D768*944</f>
        <v>76388.48</v>
      </c>
      <c r="F768" s="27">
        <f>C768/E768</f>
        <v>5.236391665340115</v>
      </c>
      <c r="G768" s="1"/>
      <c r="H768" s="17"/>
      <c r="I768" s="28" t="s">
        <v>29</v>
      </c>
      <c r="J768" s="22" t="s">
        <v>36</v>
      </c>
      <c r="K768" s="22" t="s">
        <v>37</v>
      </c>
      <c r="L768" s="22">
        <v>92</v>
      </c>
    </row>
    <row r="769" spans="1:12" ht="35.25" customHeight="1">
      <c r="A769" s="24"/>
      <c r="B769" s="12"/>
      <c r="C769" s="13"/>
      <c r="D769" s="25" t="s">
        <v>17</v>
      </c>
      <c r="E769" s="26"/>
      <c r="F769" s="27"/>
      <c r="G769" s="1"/>
      <c r="H769" s="17"/>
      <c r="I769" s="21">
        <v>5405</v>
      </c>
      <c r="J769" s="22" t="s">
        <v>38</v>
      </c>
      <c r="K769" s="22">
        <v>579.6</v>
      </c>
      <c r="L769" s="22">
        <v>9.3</v>
      </c>
    </row>
    <row r="770" spans="1:12" ht="12.75" customHeight="1">
      <c r="A770" s="11">
        <v>3</v>
      </c>
      <c r="B770" s="12" t="s">
        <v>19</v>
      </c>
      <c r="C770" s="13">
        <v>1616400</v>
      </c>
      <c r="D770" s="25">
        <v>20.25</v>
      </c>
      <c r="E770" s="26">
        <f>D770*944</f>
        <v>19116</v>
      </c>
      <c r="F770" s="27">
        <f>C770/E770</f>
        <v>84.55743879472693</v>
      </c>
      <c r="G770" s="1"/>
      <c r="H770" s="17"/>
      <c r="I770" s="21">
        <v>319200</v>
      </c>
      <c r="J770" s="22" t="s">
        <v>39</v>
      </c>
      <c r="K770" s="22" t="s">
        <v>40</v>
      </c>
      <c r="L770" s="22">
        <v>27</v>
      </c>
    </row>
    <row r="771" spans="1:7" ht="12.75">
      <c r="A771" s="11"/>
      <c r="B771" s="12"/>
      <c r="C771" s="13"/>
      <c r="D771" s="25" t="s">
        <v>17</v>
      </c>
      <c r="E771" s="26"/>
      <c r="F771" s="27"/>
      <c r="G771" s="1"/>
    </row>
    <row r="772" spans="1:7" ht="63.75" customHeight="1">
      <c r="A772" s="11">
        <v>4</v>
      </c>
      <c r="B772" s="12" t="s">
        <v>21</v>
      </c>
      <c r="C772" s="29">
        <v>50000</v>
      </c>
      <c r="D772" s="30" t="s">
        <v>22</v>
      </c>
      <c r="E772" s="31" t="s">
        <v>22</v>
      </c>
      <c r="F772" s="32" t="s">
        <v>22</v>
      </c>
      <c r="G772" s="1"/>
    </row>
    <row r="773" spans="1:7" ht="34.5" customHeight="1">
      <c r="A773" s="11"/>
      <c r="B773" s="12"/>
      <c r="C773" s="29"/>
      <c r="D773" s="30"/>
      <c r="E773" s="31"/>
      <c r="F773" s="32"/>
      <c r="G773" s="1"/>
    </row>
    <row r="774" spans="1:7" ht="63.75" customHeight="1">
      <c r="A774" s="11">
        <v>5</v>
      </c>
      <c r="B774" s="12" t="s">
        <v>23</v>
      </c>
      <c r="C774" s="13">
        <f>I770</f>
        <v>319200</v>
      </c>
      <c r="D774" s="25">
        <v>13.5</v>
      </c>
      <c r="E774" s="26">
        <f>D774*944</f>
        <v>12744</v>
      </c>
      <c r="F774" s="27">
        <f>C774/E774</f>
        <v>25.04708097928437</v>
      </c>
      <c r="G774" s="1"/>
    </row>
    <row r="775" spans="1:7" ht="40.5" customHeight="1">
      <c r="A775" s="11"/>
      <c r="B775" s="12"/>
      <c r="C775" s="13"/>
      <c r="D775" s="33" t="s">
        <v>17</v>
      </c>
      <c r="E775" s="26"/>
      <c r="F775" s="27"/>
      <c r="G775" s="1"/>
    </row>
    <row r="776" spans="1:7" ht="18.75" customHeight="1">
      <c r="A776" s="32">
        <v>6</v>
      </c>
      <c r="B776" s="34" t="s">
        <v>24</v>
      </c>
      <c r="C776" s="35">
        <v>160000</v>
      </c>
      <c r="D776" s="30">
        <f>C776*0.5666/10000</f>
        <v>9.0656</v>
      </c>
      <c r="E776" s="36">
        <f>D776*944</f>
        <v>8557.9264</v>
      </c>
      <c r="F776" s="27">
        <f>C776/E776</f>
        <v>18.696117788533446</v>
      </c>
      <c r="G776" s="1"/>
    </row>
    <row r="777" spans="1:7" ht="46.5" customHeight="1">
      <c r="A777" s="32"/>
      <c r="B777" s="34"/>
      <c r="C777" s="35"/>
      <c r="D777" s="26" t="s">
        <v>17</v>
      </c>
      <c r="E777" s="36"/>
      <c r="F777" s="27"/>
      <c r="G777" s="1"/>
    </row>
    <row r="778" spans="1:7" ht="12.75">
      <c r="A778" s="37" t="s">
        <v>25</v>
      </c>
      <c r="B778" s="37"/>
      <c r="C778" s="37"/>
      <c r="D778" s="37"/>
      <c r="E778" s="37"/>
      <c r="F778" s="37"/>
      <c r="G778" s="1"/>
    </row>
    <row r="781" spans="1:7" ht="12.75">
      <c r="A781" s="1"/>
      <c r="B781" s="2"/>
      <c r="C781" s="3" t="s">
        <v>139</v>
      </c>
      <c r="D781" s="3"/>
      <c r="E781" s="1"/>
      <c r="F781" s="1"/>
      <c r="G781" s="1"/>
    </row>
    <row r="782" spans="1:7" ht="25.5" customHeight="1">
      <c r="A782" s="4" t="s">
        <v>1</v>
      </c>
      <c r="B782" s="4"/>
      <c r="C782" s="4"/>
      <c r="D782" s="4"/>
      <c r="E782" s="4"/>
      <c r="F782" s="4"/>
      <c r="G782" s="1"/>
    </row>
    <row r="783" spans="1:7" ht="51" customHeight="1">
      <c r="A783" s="5" t="s">
        <v>2</v>
      </c>
      <c r="B783" s="5"/>
      <c r="C783" s="5"/>
      <c r="D783" s="5"/>
      <c r="E783" s="5"/>
      <c r="F783" s="5"/>
      <c r="G783" s="6"/>
    </row>
    <row r="784" spans="1:7" ht="12.75">
      <c r="A784" s="1"/>
      <c r="B784" s="2"/>
      <c r="C784" s="3"/>
      <c r="D784" s="1"/>
      <c r="E784" s="1"/>
      <c r="F784" s="1"/>
      <c r="G784" s="1"/>
    </row>
    <row r="785" spans="1:7" ht="12.75">
      <c r="A785" s="7" t="s">
        <v>3</v>
      </c>
      <c r="B785" s="8" t="s">
        <v>4</v>
      </c>
      <c r="C785" s="9" t="s">
        <v>5</v>
      </c>
      <c r="D785" s="10" t="s">
        <v>6</v>
      </c>
      <c r="E785" s="10" t="s">
        <v>7</v>
      </c>
      <c r="F785" s="10" t="s">
        <v>8</v>
      </c>
      <c r="G785" s="1"/>
    </row>
    <row r="786" spans="1:12" ht="41.25" customHeight="1">
      <c r="A786" s="11">
        <v>1</v>
      </c>
      <c r="B786" s="12" t="s">
        <v>9</v>
      </c>
      <c r="C786" s="13">
        <f>I786</f>
        <v>8400</v>
      </c>
      <c r="D786" s="14">
        <v>3225.6</v>
      </c>
      <c r="E786" s="15">
        <f>D786*2.63</f>
        <v>8483.328</v>
      </c>
      <c r="F786" s="16">
        <f>C786/E786</f>
        <v>0.9901774397972117</v>
      </c>
      <c r="G786" s="1"/>
      <c r="H786" s="17"/>
      <c r="I786" s="18">
        <v>8400</v>
      </c>
      <c r="J786" s="19" t="s">
        <v>27</v>
      </c>
      <c r="K786" s="19" t="s">
        <v>28</v>
      </c>
      <c r="L786" s="19">
        <v>1.1</v>
      </c>
    </row>
    <row r="787" spans="1:12" ht="48.75" customHeight="1">
      <c r="A787" s="11"/>
      <c r="B787" s="12"/>
      <c r="C787" s="13"/>
      <c r="D787" s="20" t="s">
        <v>12</v>
      </c>
      <c r="E787" s="15"/>
      <c r="F787" s="16"/>
      <c r="G787" s="1"/>
      <c r="H787" s="17"/>
      <c r="I787" s="21">
        <v>600000</v>
      </c>
      <c r="J787" s="22" t="s">
        <v>13</v>
      </c>
      <c r="K787" s="23">
        <v>40000</v>
      </c>
      <c r="L787" s="22">
        <v>15</v>
      </c>
    </row>
    <row r="788" spans="1:12" ht="63.75" customHeight="1">
      <c r="A788" s="24">
        <v>2</v>
      </c>
      <c r="B788" s="12" t="s">
        <v>14</v>
      </c>
      <c r="C788" s="13">
        <v>400000</v>
      </c>
      <c r="D788" s="25">
        <v>46.24</v>
      </c>
      <c r="E788" s="26">
        <f>D788*944</f>
        <v>43650.560000000005</v>
      </c>
      <c r="F788" s="27">
        <f>C788/E788</f>
        <v>9.1636854143452</v>
      </c>
      <c r="G788" s="1"/>
      <c r="H788" s="17"/>
      <c r="I788" s="28" t="s">
        <v>29</v>
      </c>
      <c r="J788" s="22" t="s">
        <v>30</v>
      </c>
      <c r="K788" s="23">
        <v>20155</v>
      </c>
      <c r="L788" s="22">
        <v>80</v>
      </c>
    </row>
    <row r="789" spans="1:12" ht="35.25" customHeight="1">
      <c r="A789" s="24"/>
      <c r="B789" s="12"/>
      <c r="C789" s="13"/>
      <c r="D789" s="25" t="s">
        <v>17</v>
      </c>
      <c r="E789" s="26"/>
      <c r="F789" s="27"/>
      <c r="G789" s="1"/>
      <c r="H789" s="17"/>
      <c r="I789" s="28">
        <v>6580</v>
      </c>
      <c r="J789" s="22" t="s">
        <v>31</v>
      </c>
      <c r="K789" s="22">
        <v>705.57</v>
      </c>
      <c r="L789" s="22">
        <v>9.3</v>
      </c>
    </row>
    <row r="790" spans="1:12" ht="12.75" customHeight="1">
      <c r="A790" s="11">
        <v>3</v>
      </c>
      <c r="B790" s="12" t="s">
        <v>19</v>
      </c>
      <c r="C790" s="13">
        <v>1616400</v>
      </c>
      <c r="D790" s="25">
        <v>23.3</v>
      </c>
      <c r="E790" s="26">
        <f>D790*944</f>
        <v>21995.2</v>
      </c>
      <c r="F790" s="27">
        <f>C790/E790</f>
        <v>73.48876118425838</v>
      </c>
      <c r="G790" s="1"/>
      <c r="H790" s="17"/>
      <c r="I790" s="21">
        <v>319200</v>
      </c>
      <c r="J790" s="22" t="s">
        <v>32</v>
      </c>
      <c r="K790" s="23">
        <v>13437</v>
      </c>
      <c r="L790" s="22">
        <v>24</v>
      </c>
    </row>
    <row r="791" spans="1:7" ht="12.75">
      <c r="A791" s="11"/>
      <c r="B791" s="12"/>
      <c r="C791" s="13"/>
      <c r="D791" s="25" t="s">
        <v>17</v>
      </c>
      <c r="E791" s="26"/>
      <c r="F791" s="27"/>
      <c r="G791" s="1"/>
    </row>
    <row r="792" spans="1:7" ht="63.75" customHeight="1">
      <c r="A792" s="11">
        <v>4</v>
      </c>
      <c r="B792" s="12" t="s">
        <v>21</v>
      </c>
      <c r="C792" s="29">
        <v>50000</v>
      </c>
      <c r="D792" s="30" t="s">
        <v>22</v>
      </c>
      <c r="E792" s="31" t="s">
        <v>22</v>
      </c>
      <c r="F792" s="32" t="s">
        <v>22</v>
      </c>
      <c r="G792" s="1"/>
    </row>
    <row r="793" spans="1:7" ht="34.5" customHeight="1">
      <c r="A793" s="11"/>
      <c r="B793" s="12"/>
      <c r="C793" s="29"/>
      <c r="D793" s="30"/>
      <c r="E793" s="31"/>
      <c r="F793" s="32"/>
      <c r="G793" s="1"/>
    </row>
    <row r="794" spans="1:7" ht="63.75" customHeight="1">
      <c r="A794" s="11">
        <v>5</v>
      </c>
      <c r="B794" s="12" t="s">
        <v>23</v>
      </c>
      <c r="C794" s="13">
        <f>I790</f>
        <v>319200</v>
      </c>
      <c r="D794" s="25">
        <v>15.53</v>
      </c>
      <c r="E794" s="26">
        <f>D794*944</f>
        <v>14660.32</v>
      </c>
      <c r="F794" s="27">
        <f>C794/E794</f>
        <v>21.77305815971275</v>
      </c>
      <c r="G794" s="1"/>
    </row>
    <row r="795" spans="1:7" ht="40.5" customHeight="1">
      <c r="A795" s="11"/>
      <c r="B795" s="12"/>
      <c r="C795" s="13"/>
      <c r="D795" s="33" t="s">
        <v>17</v>
      </c>
      <c r="E795" s="26"/>
      <c r="F795" s="27"/>
      <c r="G795" s="1"/>
    </row>
    <row r="796" spans="1:7" ht="18.75" customHeight="1">
      <c r="A796" s="32">
        <v>6</v>
      </c>
      <c r="B796" s="34" t="s">
        <v>24</v>
      </c>
      <c r="C796" s="35">
        <v>160000</v>
      </c>
      <c r="D796" s="30">
        <f>C796*0.5666/10000</f>
        <v>9.0656</v>
      </c>
      <c r="E796" s="36">
        <f>D796*944</f>
        <v>8557.9264</v>
      </c>
      <c r="F796" s="27">
        <f>C796/E796</f>
        <v>18.696117788533446</v>
      </c>
      <c r="G796" s="1"/>
    </row>
    <row r="797" spans="1:7" ht="46.5" customHeight="1">
      <c r="A797" s="32"/>
      <c r="B797" s="34"/>
      <c r="C797" s="35"/>
      <c r="D797" s="26" t="s">
        <v>17</v>
      </c>
      <c r="E797" s="36"/>
      <c r="F797" s="27"/>
      <c r="G797" s="1"/>
    </row>
    <row r="798" spans="1:7" ht="12.75">
      <c r="A798" s="37" t="s">
        <v>25</v>
      </c>
      <c r="B798" s="37"/>
      <c r="C798" s="37"/>
      <c r="D798" s="37"/>
      <c r="E798" s="37"/>
      <c r="F798" s="37"/>
      <c r="G798" s="1"/>
    </row>
    <row r="802" spans="1:7" ht="12.75">
      <c r="A802" s="1"/>
      <c r="B802" s="2"/>
      <c r="C802" s="3" t="s">
        <v>140</v>
      </c>
      <c r="D802" s="3"/>
      <c r="E802" s="1"/>
      <c r="F802" s="1"/>
      <c r="G802" s="1"/>
    </row>
    <row r="803" spans="1:7" ht="25.5" customHeight="1">
      <c r="A803" s="4" t="s">
        <v>1</v>
      </c>
      <c r="B803" s="4"/>
      <c r="C803" s="4"/>
      <c r="D803" s="4"/>
      <c r="E803" s="4"/>
      <c r="F803" s="4"/>
      <c r="G803" s="1"/>
    </row>
    <row r="804" spans="1:7" ht="51" customHeight="1">
      <c r="A804" s="5" t="s">
        <v>2</v>
      </c>
      <c r="B804" s="5"/>
      <c r="C804" s="5"/>
      <c r="D804" s="5"/>
      <c r="E804" s="5"/>
      <c r="F804" s="5"/>
      <c r="G804" s="6"/>
    </row>
    <row r="805" spans="1:7" ht="12.75">
      <c r="A805" s="1"/>
      <c r="B805" s="2"/>
      <c r="C805" s="3"/>
      <c r="D805" s="1"/>
      <c r="E805" s="1"/>
      <c r="F805" s="1"/>
      <c r="G805" s="1"/>
    </row>
    <row r="806" spans="1:7" ht="12.75">
      <c r="A806" s="7" t="s">
        <v>3</v>
      </c>
      <c r="B806" s="8" t="s">
        <v>4</v>
      </c>
      <c r="C806" s="9" t="s">
        <v>5</v>
      </c>
      <c r="D806" s="10" t="s">
        <v>6</v>
      </c>
      <c r="E806" s="10" t="s">
        <v>7</v>
      </c>
      <c r="F806" s="10" t="s">
        <v>8</v>
      </c>
      <c r="G806" s="1"/>
    </row>
    <row r="807" spans="1:12" ht="41.25" customHeight="1">
      <c r="A807" s="11">
        <v>1</v>
      </c>
      <c r="B807" s="12" t="s">
        <v>9</v>
      </c>
      <c r="C807" s="13">
        <f>I807</f>
        <v>8400</v>
      </c>
      <c r="D807" s="14">
        <v>3225.6</v>
      </c>
      <c r="E807" s="15">
        <f>D807*2.63</f>
        <v>8483.328</v>
      </c>
      <c r="F807" s="16">
        <f>C807/E807</f>
        <v>0.9901774397972117</v>
      </c>
      <c r="G807" s="1"/>
      <c r="H807" s="17"/>
      <c r="I807" s="18">
        <v>8400</v>
      </c>
      <c r="J807" s="19" t="s">
        <v>27</v>
      </c>
      <c r="K807" s="19" t="s">
        <v>28</v>
      </c>
      <c r="L807" s="19">
        <v>1.1</v>
      </c>
    </row>
    <row r="808" spans="1:12" ht="48.75" customHeight="1">
      <c r="A808" s="11"/>
      <c r="B808" s="12"/>
      <c r="C808" s="13"/>
      <c r="D808" s="20" t="s">
        <v>12</v>
      </c>
      <c r="E808" s="15"/>
      <c r="F808" s="16"/>
      <c r="G808" s="1"/>
      <c r="H808" s="17"/>
      <c r="I808" s="21">
        <v>600000</v>
      </c>
      <c r="J808" s="22" t="s">
        <v>13</v>
      </c>
      <c r="K808" s="23">
        <v>40000</v>
      </c>
      <c r="L808" s="22">
        <v>15</v>
      </c>
    </row>
    <row r="809" spans="1:12" ht="63.75" customHeight="1">
      <c r="A809" s="24">
        <v>2</v>
      </c>
      <c r="B809" s="12" t="s">
        <v>14</v>
      </c>
      <c r="C809" s="13">
        <v>400000</v>
      </c>
      <c r="D809" s="25">
        <v>46.24</v>
      </c>
      <c r="E809" s="26">
        <f>D809*944</f>
        <v>43650.560000000005</v>
      </c>
      <c r="F809" s="27">
        <f>C809/E809</f>
        <v>9.1636854143452</v>
      </c>
      <c r="G809" s="1"/>
      <c r="H809" s="17"/>
      <c r="I809" s="28" t="s">
        <v>29</v>
      </c>
      <c r="J809" s="22" t="s">
        <v>30</v>
      </c>
      <c r="K809" s="23">
        <v>20155</v>
      </c>
      <c r="L809" s="22">
        <v>80</v>
      </c>
    </row>
    <row r="810" spans="1:12" ht="35.25" customHeight="1">
      <c r="A810" s="24"/>
      <c r="B810" s="12"/>
      <c r="C810" s="13"/>
      <c r="D810" s="25" t="s">
        <v>17</v>
      </c>
      <c r="E810" s="26"/>
      <c r="F810" s="27"/>
      <c r="G810" s="1"/>
      <c r="H810" s="17"/>
      <c r="I810" s="28">
        <v>6580</v>
      </c>
      <c r="J810" s="22" t="s">
        <v>31</v>
      </c>
      <c r="K810" s="22">
        <v>705.57</v>
      </c>
      <c r="L810" s="22">
        <v>9.3</v>
      </c>
    </row>
    <row r="811" spans="1:12" ht="12.75" customHeight="1">
      <c r="A811" s="11">
        <v>3</v>
      </c>
      <c r="B811" s="12" t="s">
        <v>19</v>
      </c>
      <c r="C811" s="13">
        <v>1616400</v>
      </c>
      <c r="D811" s="25">
        <v>23.3</v>
      </c>
      <c r="E811" s="26">
        <f>D811*944</f>
        <v>21995.2</v>
      </c>
      <c r="F811" s="27">
        <f>C811/E811</f>
        <v>73.48876118425838</v>
      </c>
      <c r="G811" s="1"/>
      <c r="H811" s="17"/>
      <c r="I811" s="21">
        <v>319200</v>
      </c>
      <c r="J811" s="22" t="s">
        <v>32</v>
      </c>
      <c r="K811" s="23">
        <v>13437</v>
      </c>
      <c r="L811" s="22">
        <v>24</v>
      </c>
    </row>
    <row r="812" spans="1:7" ht="12.75">
      <c r="A812" s="11"/>
      <c r="B812" s="12"/>
      <c r="C812" s="13"/>
      <c r="D812" s="25" t="s">
        <v>17</v>
      </c>
      <c r="E812" s="26"/>
      <c r="F812" s="27"/>
      <c r="G812" s="1"/>
    </row>
    <row r="813" spans="1:7" ht="63.75" customHeight="1">
      <c r="A813" s="11">
        <v>4</v>
      </c>
      <c r="B813" s="12" t="s">
        <v>21</v>
      </c>
      <c r="C813" s="29">
        <v>50000</v>
      </c>
      <c r="D813" s="30" t="s">
        <v>22</v>
      </c>
      <c r="E813" s="31" t="s">
        <v>22</v>
      </c>
      <c r="F813" s="32" t="s">
        <v>22</v>
      </c>
      <c r="G813" s="1"/>
    </row>
    <row r="814" spans="1:7" ht="34.5" customHeight="1">
      <c r="A814" s="11"/>
      <c r="B814" s="12"/>
      <c r="C814" s="29"/>
      <c r="D814" s="30"/>
      <c r="E814" s="31"/>
      <c r="F814" s="32"/>
      <c r="G814" s="1"/>
    </row>
    <row r="815" spans="1:7" ht="63.75" customHeight="1">
      <c r="A815" s="11">
        <v>5</v>
      </c>
      <c r="B815" s="12" t="s">
        <v>23</v>
      </c>
      <c r="C815" s="13">
        <f>I811</f>
        <v>319200</v>
      </c>
      <c r="D815" s="25">
        <v>15.53</v>
      </c>
      <c r="E815" s="26">
        <f>D815*944</f>
        <v>14660.32</v>
      </c>
      <c r="F815" s="27">
        <f>C815/E815</f>
        <v>21.77305815971275</v>
      </c>
      <c r="G815" s="1"/>
    </row>
    <row r="816" spans="1:7" ht="40.5" customHeight="1">
      <c r="A816" s="11"/>
      <c r="B816" s="12"/>
      <c r="C816" s="13"/>
      <c r="D816" s="33" t="s">
        <v>17</v>
      </c>
      <c r="E816" s="26"/>
      <c r="F816" s="27"/>
      <c r="G816" s="1"/>
    </row>
    <row r="817" spans="1:7" ht="18.75" customHeight="1">
      <c r="A817" s="32">
        <v>6</v>
      </c>
      <c r="B817" s="34" t="s">
        <v>24</v>
      </c>
      <c r="C817" s="35">
        <v>160000</v>
      </c>
      <c r="D817" s="30">
        <f>C817*0.5666/10000</f>
        <v>9.0656</v>
      </c>
      <c r="E817" s="36">
        <f>D817*944</f>
        <v>8557.9264</v>
      </c>
      <c r="F817" s="27">
        <f>C817/E817</f>
        <v>18.696117788533446</v>
      </c>
      <c r="G817" s="1"/>
    </row>
    <row r="818" spans="1:7" ht="46.5" customHeight="1">
      <c r="A818" s="32"/>
      <c r="B818" s="34"/>
      <c r="C818" s="35"/>
      <c r="D818" s="26" t="s">
        <v>17</v>
      </c>
      <c r="E818" s="36"/>
      <c r="F818" s="27"/>
      <c r="G818" s="1"/>
    </row>
    <row r="819" spans="1:7" ht="12.75">
      <c r="A819" s="37" t="s">
        <v>25</v>
      </c>
      <c r="B819" s="37"/>
      <c r="C819" s="37"/>
      <c r="D819" s="37"/>
      <c r="E819" s="37"/>
      <c r="F819" s="37"/>
      <c r="G819" s="1"/>
    </row>
    <row r="822" spans="1:7" ht="12.75">
      <c r="A822" s="1"/>
      <c r="B822" s="2"/>
      <c r="C822" s="3" t="s">
        <v>141</v>
      </c>
      <c r="D822" s="3"/>
      <c r="E822" s="1"/>
      <c r="F822" s="1"/>
      <c r="G822" s="1"/>
    </row>
    <row r="823" spans="1:7" ht="25.5" customHeight="1">
      <c r="A823" s="4" t="s">
        <v>1</v>
      </c>
      <c r="B823" s="4"/>
      <c r="C823" s="4"/>
      <c r="D823" s="4"/>
      <c r="E823" s="4"/>
      <c r="F823" s="4"/>
      <c r="G823" s="1"/>
    </row>
    <row r="824" spans="1:7" ht="51" customHeight="1">
      <c r="A824" s="5" t="s">
        <v>2</v>
      </c>
      <c r="B824" s="5"/>
      <c r="C824" s="5"/>
      <c r="D824" s="5"/>
      <c r="E824" s="5"/>
      <c r="F824" s="5"/>
      <c r="G824" s="6"/>
    </row>
    <row r="825" spans="1:7" ht="12.75">
      <c r="A825" s="1"/>
      <c r="B825" s="2"/>
      <c r="C825" s="3"/>
      <c r="D825" s="1"/>
      <c r="E825" s="1"/>
      <c r="F825" s="1"/>
      <c r="G825" s="1"/>
    </row>
    <row r="826" spans="1:7" ht="12.75">
      <c r="A826" s="7" t="s">
        <v>3</v>
      </c>
      <c r="B826" s="8" t="s">
        <v>4</v>
      </c>
      <c r="C826" s="9" t="s">
        <v>5</v>
      </c>
      <c r="D826" s="10" t="s">
        <v>6</v>
      </c>
      <c r="E826" s="10" t="s">
        <v>7</v>
      </c>
      <c r="F826" s="10" t="s">
        <v>8</v>
      </c>
      <c r="G826" s="1"/>
    </row>
    <row r="827" spans="1:12" ht="41.25" customHeight="1">
      <c r="A827" s="11">
        <v>1</v>
      </c>
      <c r="B827" s="12" t="s">
        <v>9</v>
      </c>
      <c r="C827" s="13">
        <f>I827</f>
        <v>5400</v>
      </c>
      <c r="D827" s="14">
        <v>2073.6</v>
      </c>
      <c r="E827" s="15">
        <f>D827*2.63</f>
        <v>5453.567999999999</v>
      </c>
      <c r="F827" s="16">
        <f>C827/E827</f>
        <v>0.9901774397972117</v>
      </c>
      <c r="G827" s="1"/>
      <c r="H827" s="17"/>
      <c r="I827" s="18">
        <v>5400</v>
      </c>
      <c r="J827" s="19" t="s">
        <v>10</v>
      </c>
      <c r="K827" s="19" t="s">
        <v>11</v>
      </c>
      <c r="L827" s="19">
        <v>1.1</v>
      </c>
    </row>
    <row r="828" spans="1:12" ht="48.75" customHeight="1">
      <c r="A828" s="11"/>
      <c r="B828" s="12"/>
      <c r="C828" s="13"/>
      <c r="D828" s="20" t="s">
        <v>12</v>
      </c>
      <c r="E828" s="15"/>
      <c r="F828" s="16"/>
      <c r="G828" s="1"/>
      <c r="H828" s="17"/>
      <c r="I828" s="21">
        <v>600000</v>
      </c>
      <c r="J828" s="22" t="s">
        <v>13</v>
      </c>
      <c r="K828" s="23">
        <v>40000</v>
      </c>
      <c r="L828" s="22">
        <v>15</v>
      </c>
    </row>
    <row r="829" spans="1:12" ht="63.75" customHeight="1">
      <c r="A829" s="24">
        <v>2</v>
      </c>
      <c r="B829" s="12" t="s">
        <v>14</v>
      </c>
      <c r="C829" s="13">
        <v>400000</v>
      </c>
      <c r="D829" s="25">
        <v>46.24</v>
      </c>
      <c r="E829" s="26">
        <f>D829*944</f>
        <v>43650.560000000005</v>
      </c>
      <c r="F829" s="27">
        <f>C829/E829</f>
        <v>9.1636854143452</v>
      </c>
      <c r="G829" s="1"/>
      <c r="H829" s="17"/>
      <c r="I829" s="28" t="s">
        <v>15</v>
      </c>
      <c r="J829" s="22" t="s">
        <v>16</v>
      </c>
      <c r="K829" s="23">
        <v>16859</v>
      </c>
      <c r="L829" s="22">
        <v>76</v>
      </c>
    </row>
    <row r="830" spans="1:12" ht="35.25" customHeight="1">
      <c r="A830" s="24"/>
      <c r="B830" s="12"/>
      <c r="C830" s="13"/>
      <c r="D830" s="25" t="s">
        <v>17</v>
      </c>
      <c r="E830" s="26"/>
      <c r="F830" s="27"/>
      <c r="G830" s="1"/>
      <c r="H830" s="17"/>
      <c r="I830" s="21">
        <v>4230</v>
      </c>
      <c r="J830" s="22" t="s">
        <v>18</v>
      </c>
      <c r="K830" s="22">
        <v>453.58</v>
      </c>
      <c r="L830" s="22">
        <v>9.3</v>
      </c>
    </row>
    <row r="831" spans="1:12" ht="12.75" customHeight="1">
      <c r="A831" s="11">
        <v>3</v>
      </c>
      <c r="B831" s="12" t="s">
        <v>19</v>
      </c>
      <c r="C831" s="13">
        <v>1279650</v>
      </c>
      <c r="D831" s="25">
        <v>19.49</v>
      </c>
      <c r="E831" s="26">
        <f>D831*944</f>
        <v>18398.559999999998</v>
      </c>
      <c r="F831" s="27">
        <f>C831/E831</f>
        <v>69.55163882390796</v>
      </c>
      <c r="G831" s="1"/>
      <c r="H831" s="17"/>
      <c r="I831" s="21">
        <v>250800</v>
      </c>
      <c r="J831" s="22" t="s">
        <v>20</v>
      </c>
      <c r="K831" s="23">
        <v>11240</v>
      </c>
      <c r="L831" s="22">
        <v>22</v>
      </c>
    </row>
    <row r="832" spans="1:7" ht="12.75">
      <c r="A832" s="11"/>
      <c r="B832" s="12"/>
      <c r="C832" s="13"/>
      <c r="D832" s="25" t="s">
        <v>17</v>
      </c>
      <c r="E832" s="26"/>
      <c r="F832" s="27"/>
      <c r="G832" s="1"/>
    </row>
    <row r="833" spans="1:7" ht="63.75" customHeight="1">
      <c r="A833" s="11">
        <v>4</v>
      </c>
      <c r="B833" s="12" t="s">
        <v>21</v>
      </c>
      <c r="C833" s="29">
        <v>50000</v>
      </c>
      <c r="D833" s="30" t="s">
        <v>22</v>
      </c>
      <c r="E833" s="31" t="s">
        <v>22</v>
      </c>
      <c r="F833" s="32" t="s">
        <v>22</v>
      </c>
      <c r="G833" s="1"/>
    </row>
    <row r="834" spans="1:7" ht="34.5" customHeight="1">
      <c r="A834" s="11"/>
      <c r="B834" s="12"/>
      <c r="C834" s="29"/>
      <c r="D834" s="30"/>
      <c r="E834" s="31"/>
      <c r="F834" s="32"/>
      <c r="G834" s="1"/>
    </row>
    <row r="835" spans="1:7" ht="63.75" customHeight="1">
      <c r="A835" s="11">
        <v>5</v>
      </c>
      <c r="B835" s="12" t="s">
        <v>23</v>
      </c>
      <c r="C835" s="13">
        <f>I831</f>
        <v>250800</v>
      </c>
      <c r="D835" s="25">
        <v>13</v>
      </c>
      <c r="E835" s="26">
        <f>D835*944</f>
        <v>12272</v>
      </c>
      <c r="F835" s="27">
        <f>C835/E835</f>
        <v>20.4367666232073</v>
      </c>
      <c r="G835" s="1"/>
    </row>
    <row r="836" spans="1:7" ht="40.5" customHeight="1">
      <c r="A836" s="11"/>
      <c r="B836" s="12"/>
      <c r="C836" s="13"/>
      <c r="D836" s="33" t="s">
        <v>17</v>
      </c>
      <c r="E836" s="26"/>
      <c r="F836" s="27"/>
      <c r="G836" s="1"/>
    </row>
    <row r="837" spans="1:7" ht="18.75" customHeight="1">
      <c r="A837" s="32">
        <v>6</v>
      </c>
      <c r="B837" s="34" t="s">
        <v>24</v>
      </c>
      <c r="C837" s="35">
        <v>120000</v>
      </c>
      <c r="D837" s="30">
        <f>C837*0.5666/10000</f>
        <v>6.7992</v>
      </c>
      <c r="E837" s="36">
        <f>D837*944</f>
        <v>6418.4448</v>
      </c>
      <c r="F837" s="27">
        <f>C837/E837</f>
        <v>18.696117788533446</v>
      </c>
      <c r="G837" s="1"/>
    </row>
    <row r="838" spans="1:7" ht="46.5" customHeight="1">
      <c r="A838" s="32"/>
      <c r="B838" s="34"/>
      <c r="C838" s="35"/>
      <c r="D838" s="26" t="s">
        <v>17</v>
      </c>
      <c r="E838" s="36"/>
      <c r="F838" s="27"/>
      <c r="G838" s="1"/>
    </row>
    <row r="839" spans="1:7" ht="12.75">
      <c r="A839" s="37" t="s">
        <v>25</v>
      </c>
      <c r="B839" s="37"/>
      <c r="C839" s="37"/>
      <c r="D839" s="37"/>
      <c r="E839" s="37"/>
      <c r="F839" s="37"/>
      <c r="G839" s="1"/>
    </row>
    <row r="842" spans="1:7" ht="12.75">
      <c r="A842" s="1"/>
      <c r="B842" s="2"/>
      <c r="C842" s="3" t="s">
        <v>142</v>
      </c>
      <c r="D842" s="3"/>
      <c r="E842" s="1"/>
      <c r="F842" s="1"/>
      <c r="G842" s="1"/>
    </row>
    <row r="843" spans="1:7" ht="25.5" customHeight="1">
      <c r="A843" s="4" t="s">
        <v>1</v>
      </c>
      <c r="B843" s="4"/>
      <c r="C843" s="4"/>
      <c r="D843" s="4"/>
      <c r="E843" s="4"/>
      <c r="F843" s="4"/>
      <c r="G843" s="1"/>
    </row>
    <row r="844" spans="1:7" ht="51" customHeight="1">
      <c r="A844" s="5" t="s">
        <v>2</v>
      </c>
      <c r="B844" s="5"/>
      <c r="C844" s="5"/>
      <c r="D844" s="5"/>
      <c r="E844" s="5"/>
      <c r="F844" s="5"/>
      <c r="G844" s="6"/>
    </row>
    <row r="845" spans="1:7" ht="12.75">
      <c r="A845" s="1"/>
      <c r="B845" s="2"/>
      <c r="C845" s="3"/>
      <c r="D845" s="1"/>
      <c r="E845" s="1"/>
      <c r="F845" s="1"/>
      <c r="G845" s="1"/>
    </row>
    <row r="846" spans="1:7" ht="12.75">
      <c r="A846" s="7" t="s">
        <v>3</v>
      </c>
      <c r="B846" s="8" t="s">
        <v>4</v>
      </c>
      <c r="C846" s="9" t="s">
        <v>5</v>
      </c>
      <c r="D846" s="10" t="s">
        <v>6</v>
      </c>
      <c r="E846" s="10" t="s">
        <v>7</v>
      </c>
      <c r="F846" s="10" t="s">
        <v>8</v>
      </c>
      <c r="G846" s="1"/>
    </row>
    <row r="847" spans="1:12" ht="41.25" customHeight="1">
      <c r="A847" s="11">
        <v>1</v>
      </c>
      <c r="B847" s="12" t="s">
        <v>9</v>
      </c>
      <c r="C847" s="13">
        <f>I847</f>
        <v>8400</v>
      </c>
      <c r="D847" s="14">
        <v>3225.6</v>
      </c>
      <c r="E847" s="15">
        <f>D847*2.63</f>
        <v>8483.328</v>
      </c>
      <c r="F847" s="16">
        <f>C847/E847</f>
        <v>0.9901774397972117</v>
      </c>
      <c r="G847" s="1"/>
      <c r="H847" s="17"/>
      <c r="I847" s="18">
        <v>8400</v>
      </c>
      <c r="J847" s="19" t="s">
        <v>27</v>
      </c>
      <c r="K847" s="19" t="s">
        <v>28</v>
      </c>
      <c r="L847" s="19">
        <v>1.1</v>
      </c>
    </row>
    <row r="848" spans="1:12" ht="48.75" customHeight="1">
      <c r="A848" s="11"/>
      <c r="B848" s="12"/>
      <c r="C848" s="13"/>
      <c r="D848" s="20" t="s">
        <v>12</v>
      </c>
      <c r="E848" s="15"/>
      <c r="F848" s="16"/>
      <c r="G848" s="1"/>
      <c r="H848" s="17"/>
      <c r="I848" s="21">
        <v>600000</v>
      </c>
      <c r="J848" s="22" t="s">
        <v>13</v>
      </c>
      <c r="K848" s="23">
        <v>40000</v>
      </c>
      <c r="L848" s="22">
        <v>15</v>
      </c>
    </row>
    <row r="849" spans="1:12" ht="63.75" customHeight="1">
      <c r="A849" s="24">
        <v>2</v>
      </c>
      <c r="B849" s="12" t="s">
        <v>14</v>
      </c>
      <c r="C849" s="13">
        <v>400000</v>
      </c>
      <c r="D849" s="25">
        <v>46.24</v>
      </c>
      <c r="E849" s="26">
        <f>D849*944</f>
        <v>43650.560000000005</v>
      </c>
      <c r="F849" s="27">
        <f>C849/E849</f>
        <v>9.1636854143452</v>
      </c>
      <c r="G849" s="1"/>
      <c r="H849" s="17"/>
      <c r="I849" s="28" t="s">
        <v>29</v>
      </c>
      <c r="J849" s="22" t="s">
        <v>30</v>
      </c>
      <c r="K849" s="23">
        <v>20155</v>
      </c>
      <c r="L849" s="22">
        <v>80</v>
      </c>
    </row>
    <row r="850" spans="1:12" ht="35.25" customHeight="1">
      <c r="A850" s="24"/>
      <c r="B850" s="12"/>
      <c r="C850" s="13"/>
      <c r="D850" s="25" t="s">
        <v>17</v>
      </c>
      <c r="E850" s="26"/>
      <c r="F850" s="27"/>
      <c r="G850" s="1"/>
      <c r="H850" s="17"/>
      <c r="I850" s="28">
        <v>6580</v>
      </c>
      <c r="J850" s="22" t="s">
        <v>31</v>
      </c>
      <c r="K850" s="22">
        <v>705.57</v>
      </c>
      <c r="L850" s="22">
        <v>9.3</v>
      </c>
    </row>
    <row r="851" spans="1:12" ht="12.75" customHeight="1">
      <c r="A851" s="11">
        <v>3</v>
      </c>
      <c r="B851" s="12" t="s">
        <v>19</v>
      </c>
      <c r="C851" s="13">
        <v>1616400</v>
      </c>
      <c r="D851" s="25">
        <v>23.3</v>
      </c>
      <c r="E851" s="26">
        <f>D851*944</f>
        <v>21995.2</v>
      </c>
      <c r="F851" s="27">
        <f>C851/E851</f>
        <v>73.48876118425838</v>
      </c>
      <c r="G851" s="1"/>
      <c r="H851" s="17"/>
      <c r="I851" s="21">
        <v>319200</v>
      </c>
      <c r="J851" s="22" t="s">
        <v>32</v>
      </c>
      <c r="K851" s="23">
        <v>13437</v>
      </c>
      <c r="L851" s="22">
        <v>24</v>
      </c>
    </row>
    <row r="852" spans="1:7" ht="12.75">
      <c r="A852" s="11"/>
      <c r="B852" s="12"/>
      <c r="C852" s="13"/>
      <c r="D852" s="25" t="s">
        <v>17</v>
      </c>
      <c r="E852" s="26"/>
      <c r="F852" s="27"/>
      <c r="G852" s="1"/>
    </row>
    <row r="853" spans="1:7" ht="63.75" customHeight="1">
      <c r="A853" s="11">
        <v>4</v>
      </c>
      <c r="B853" s="12" t="s">
        <v>21</v>
      </c>
      <c r="C853" s="29">
        <v>50000</v>
      </c>
      <c r="D853" s="30" t="s">
        <v>22</v>
      </c>
      <c r="E853" s="31" t="s">
        <v>22</v>
      </c>
      <c r="F853" s="32" t="s">
        <v>22</v>
      </c>
      <c r="G853" s="1"/>
    </row>
    <row r="854" spans="1:7" ht="34.5" customHeight="1">
      <c r="A854" s="11"/>
      <c r="B854" s="12"/>
      <c r="C854" s="29"/>
      <c r="D854" s="30"/>
      <c r="E854" s="31"/>
      <c r="F854" s="32"/>
      <c r="G854" s="1"/>
    </row>
    <row r="855" spans="1:7" ht="63.75" customHeight="1">
      <c r="A855" s="11">
        <v>5</v>
      </c>
      <c r="B855" s="12" t="s">
        <v>23</v>
      </c>
      <c r="C855" s="13">
        <f>I851</f>
        <v>319200</v>
      </c>
      <c r="D855" s="25">
        <v>15.53</v>
      </c>
      <c r="E855" s="26">
        <f>D855*944</f>
        <v>14660.32</v>
      </c>
      <c r="F855" s="27">
        <f>C855/E855</f>
        <v>21.77305815971275</v>
      </c>
      <c r="G855" s="1"/>
    </row>
    <row r="856" spans="1:7" ht="40.5" customHeight="1">
      <c r="A856" s="11"/>
      <c r="B856" s="12"/>
      <c r="C856" s="13"/>
      <c r="D856" s="33" t="s">
        <v>17</v>
      </c>
      <c r="E856" s="26"/>
      <c r="F856" s="27"/>
      <c r="G856" s="1"/>
    </row>
    <row r="857" spans="1:7" ht="18.75" customHeight="1">
      <c r="A857" s="32">
        <v>6</v>
      </c>
      <c r="B857" s="34" t="s">
        <v>24</v>
      </c>
      <c r="C857" s="35">
        <v>160000</v>
      </c>
      <c r="D857" s="30">
        <f>C857*0.5666/10000</f>
        <v>9.0656</v>
      </c>
      <c r="E857" s="36">
        <f>D857*944</f>
        <v>8557.9264</v>
      </c>
      <c r="F857" s="27">
        <f>C857/E857</f>
        <v>18.696117788533446</v>
      </c>
      <c r="G857" s="1"/>
    </row>
    <row r="858" spans="1:7" ht="46.5" customHeight="1">
      <c r="A858" s="32"/>
      <c r="B858" s="34"/>
      <c r="C858" s="35"/>
      <c r="D858" s="26" t="s">
        <v>17</v>
      </c>
      <c r="E858" s="36"/>
      <c r="F858" s="27"/>
      <c r="G858" s="1"/>
    </row>
    <row r="859" spans="1:7" ht="12.75">
      <c r="A859" s="37" t="s">
        <v>25</v>
      </c>
      <c r="B859" s="37"/>
      <c r="C859" s="37"/>
      <c r="D859" s="37"/>
      <c r="E859" s="37"/>
      <c r="F859" s="37"/>
      <c r="G859" s="1"/>
    </row>
    <row r="862" spans="1:7" ht="12.75">
      <c r="A862" s="1"/>
      <c r="B862" s="2"/>
      <c r="C862" s="3" t="s">
        <v>143</v>
      </c>
      <c r="D862" s="3"/>
      <c r="E862" s="1"/>
      <c r="F862" s="1"/>
      <c r="G862" s="1"/>
    </row>
    <row r="863" spans="1:7" ht="25.5" customHeight="1">
      <c r="A863" s="4" t="s">
        <v>1</v>
      </c>
      <c r="B863" s="4"/>
      <c r="C863" s="4"/>
      <c r="D863" s="4"/>
      <c r="E863" s="4"/>
      <c r="F863" s="4"/>
      <c r="G863" s="1"/>
    </row>
    <row r="864" spans="1:7" ht="51" customHeight="1">
      <c r="A864" s="5" t="s">
        <v>2</v>
      </c>
      <c r="B864" s="5"/>
      <c r="C864" s="5"/>
      <c r="D864" s="5"/>
      <c r="E864" s="5"/>
      <c r="F864" s="5"/>
      <c r="G864" s="6"/>
    </row>
    <row r="865" spans="1:7" ht="12.75">
      <c r="A865" s="1"/>
      <c r="B865" s="2"/>
      <c r="C865" s="3"/>
      <c r="D865" s="1"/>
      <c r="E865" s="1"/>
      <c r="F865" s="1"/>
      <c r="G865" s="1"/>
    </row>
    <row r="866" spans="1:7" ht="12.75">
      <c r="A866" s="7" t="s">
        <v>3</v>
      </c>
      <c r="B866" s="8" t="s">
        <v>4</v>
      </c>
      <c r="C866" s="9" t="s">
        <v>5</v>
      </c>
      <c r="D866" s="10" t="s">
        <v>6</v>
      </c>
      <c r="E866" s="10" t="s">
        <v>7</v>
      </c>
      <c r="F866" s="10" t="s">
        <v>8</v>
      </c>
      <c r="G866" s="1"/>
    </row>
    <row r="867" spans="1:12" ht="41.25" customHeight="1">
      <c r="A867" s="11">
        <v>1</v>
      </c>
      <c r="B867" s="12" t="s">
        <v>9</v>
      </c>
      <c r="C867" s="13">
        <f>I867</f>
        <v>5400</v>
      </c>
      <c r="D867" s="14">
        <v>2073.6</v>
      </c>
      <c r="E867" s="15">
        <f>D867*2.63</f>
        <v>5453.567999999999</v>
      </c>
      <c r="F867" s="16">
        <f>C867/E867</f>
        <v>0.9901774397972117</v>
      </c>
      <c r="G867" s="1"/>
      <c r="H867" s="17"/>
      <c r="I867" s="18">
        <v>5400</v>
      </c>
      <c r="J867" s="19" t="s">
        <v>10</v>
      </c>
      <c r="K867" s="19" t="s">
        <v>11</v>
      </c>
      <c r="L867" s="19">
        <v>1.1</v>
      </c>
    </row>
    <row r="868" spans="1:12" ht="48.75" customHeight="1">
      <c r="A868" s="11"/>
      <c r="B868" s="12"/>
      <c r="C868" s="13"/>
      <c r="D868" s="20" t="s">
        <v>12</v>
      </c>
      <c r="E868" s="15"/>
      <c r="F868" s="16"/>
      <c r="G868" s="1"/>
      <c r="H868" s="17"/>
      <c r="I868" s="21">
        <v>600000</v>
      </c>
      <c r="J868" s="22" t="s">
        <v>13</v>
      </c>
      <c r="K868" s="23">
        <v>40000</v>
      </c>
      <c r="L868" s="22">
        <v>15</v>
      </c>
    </row>
    <row r="869" spans="1:12" ht="63.75" customHeight="1">
      <c r="A869" s="24">
        <v>2</v>
      </c>
      <c r="B869" s="12" t="s">
        <v>14</v>
      </c>
      <c r="C869" s="13">
        <v>400000</v>
      </c>
      <c r="D869" s="25">
        <v>46.24</v>
      </c>
      <c r="E869" s="26">
        <f>D869*944</f>
        <v>43650.560000000005</v>
      </c>
      <c r="F869" s="27">
        <f>C869/E869</f>
        <v>9.1636854143452</v>
      </c>
      <c r="G869" s="1"/>
      <c r="H869" s="17"/>
      <c r="I869" s="28" t="s">
        <v>15</v>
      </c>
      <c r="J869" s="22" t="s">
        <v>16</v>
      </c>
      <c r="K869" s="23">
        <v>16859</v>
      </c>
      <c r="L869" s="22">
        <v>76</v>
      </c>
    </row>
    <row r="870" spans="1:12" ht="35.25" customHeight="1">
      <c r="A870" s="24"/>
      <c r="B870" s="12"/>
      <c r="C870" s="13"/>
      <c r="D870" s="25" t="s">
        <v>17</v>
      </c>
      <c r="E870" s="26"/>
      <c r="F870" s="27"/>
      <c r="G870" s="1"/>
      <c r="H870" s="17"/>
      <c r="I870" s="21">
        <v>4230</v>
      </c>
      <c r="J870" s="22" t="s">
        <v>18</v>
      </c>
      <c r="K870" s="22">
        <v>453.58</v>
      </c>
      <c r="L870" s="22">
        <v>9.3</v>
      </c>
    </row>
    <row r="871" spans="1:12" ht="12.75" customHeight="1">
      <c r="A871" s="11">
        <v>3</v>
      </c>
      <c r="B871" s="12" t="s">
        <v>19</v>
      </c>
      <c r="C871" s="13">
        <v>1279650</v>
      </c>
      <c r="D871" s="25">
        <v>19.49</v>
      </c>
      <c r="E871" s="26">
        <f>D871*944</f>
        <v>18398.559999999998</v>
      </c>
      <c r="F871" s="27">
        <f>C871/E871</f>
        <v>69.55163882390796</v>
      </c>
      <c r="G871" s="1"/>
      <c r="H871" s="17"/>
      <c r="I871" s="21">
        <v>250800</v>
      </c>
      <c r="J871" s="22" t="s">
        <v>20</v>
      </c>
      <c r="K871" s="23">
        <v>11240</v>
      </c>
      <c r="L871" s="22">
        <v>22</v>
      </c>
    </row>
    <row r="872" spans="1:7" ht="12.75">
      <c r="A872" s="11"/>
      <c r="B872" s="12"/>
      <c r="C872" s="13"/>
      <c r="D872" s="25" t="s">
        <v>17</v>
      </c>
      <c r="E872" s="26"/>
      <c r="F872" s="27"/>
      <c r="G872" s="1"/>
    </row>
    <row r="873" spans="1:7" ht="63.75" customHeight="1">
      <c r="A873" s="11">
        <v>4</v>
      </c>
      <c r="B873" s="12" t="s">
        <v>21</v>
      </c>
      <c r="C873" s="29">
        <v>50000</v>
      </c>
      <c r="D873" s="30" t="s">
        <v>22</v>
      </c>
      <c r="E873" s="31" t="s">
        <v>22</v>
      </c>
      <c r="F873" s="32" t="s">
        <v>22</v>
      </c>
      <c r="G873" s="1"/>
    </row>
    <row r="874" spans="1:7" ht="34.5" customHeight="1">
      <c r="A874" s="11"/>
      <c r="B874" s="12"/>
      <c r="C874" s="29"/>
      <c r="D874" s="30"/>
      <c r="E874" s="31"/>
      <c r="F874" s="32"/>
      <c r="G874" s="1"/>
    </row>
    <row r="875" spans="1:7" ht="63.75" customHeight="1">
      <c r="A875" s="11">
        <v>5</v>
      </c>
      <c r="B875" s="12" t="s">
        <v>23</v>
      </c>
      <c r="C875" s="13">
        <f>I871</f>
        <v>250800</v>
      </c>
      <c r="D875" s="25">
        <v>13</v>
      </c>
      <c r="E875" s="26">
        <f>D875*944</f>
        <v>12272</v>
      </c>
      <c r="F875" s="27">
        <f>C875/E875</f>
        <v>20.4367666232073</v>
      </c>
      <c r="G875" s="1"/>
    </row>
    <row r="876" spans="1:7" ht="40.5" customHeight="1">
      <c r="A876" s="11"/>
      <c r="B876" s="12"/>
      <c r="C876" s="13"/>
      <c r="D876" s="33" t="s">
        <v>17</v>
      </c>
      <c r="E876" s="26"/>
      <c r="F876" s="27"/>
      <c r="G876" s="1"/>
    </row>
    <row r="877" spans="1:7" ht="18.75" customHeight="1">
      <c r="A877" s="32">
        <v>6</v>
      </c>
      <c r="B877" s="34" t="s">
        <v>24</v>
      </c>
      <c r="C877" s="35">
        <v>120000</v>
      </c>
      <c r="D877" s="30">
        <f>C877*0.5666/10000</f>
        <v>6.7992</v>
      </c>
      <c r="E877" s="36">
        <f>D877*944</f>
        <v>6418.4448</v>
      </c>
      <c r="F877" s="27">
        <f>C877/E877</f>
        <v>18.696117788533446</v>
      </c>
      <c r="G877" s="1"/>
    </row>
    <row r="878" spans="1:7" ht="46.5" customHeight="1">
      <c r="A878" s="32"/>
      <c r="B878" s="34"/>
      <c r="C878" s="35"/>
      <c r="D878" s="26" t="s">
        <v>17</v>
      </c>
      <c r="E878" s="36"/>
      <c r="F878" s="27"/>
      <c r="G878" s="1"/>
    </row>
    <row r="879" spans="1:7" ht="12.75">
      <c r="A879" s="37" t="s">
        <v>25</v>
      </c>
      <c r="B879" s="37"/>
      <c r="C879" s="37"/>
      <c r="D879" s="37"/>
      <c r="E879" s="37"/>
      <c r="F879" s="37"/>
      <c r="G879" s="1"/>
    </row>
    <row r="882" spans="1:7" ht="12.75">
      <c r="A882" s="1"/>
      <c r="B882" s="2"/>
      <c r="C882" s="3" t="s">
        <v>144</v>
      </c>
      <c r="D882" s="3"/>
      <c r="E882" s="1"/>
      <c r="F882" s="1"/>
      <c r="G882" s="1"/>
    </row>
    <row r="883" spans="1:7" ht="25.5" customHeight="1">
      <c r="A883" s="4" t="s">
        <v>1</v>
      </c>
      <c r="B883" s="4"/>
      <c r="C883" s="4"/>
      <c r="D883" s="4"/>
      <c r="E883" s="4"/>
      <c r="F883" s="4"/>
      <c r="G883" s="1"/>
    </row>
    <row r="884" spans="1:7" ht="51" customHeight="1">
      <c r="A884" s="5" t="s">
        <v>2</v>
      </c>
      <c r="B884" s="5"/>
      <c r="C884" s="5"/>
      <c r="D884" s="5"/>
      <c r="E884" s="5"/>
      <c r="F884" s="5"/>
      <c r="G884" s="6"/>
    </row>
    <row r="885" spans="1:7" ht="12.75">
      <c r="A885" s="1"/>
      <c r="B885" s="2"/>
      <c r="C885" s="3"/>
      <c r="D885" s="1"/>
      <c r="E885" s="1"/>
      <c r="F885" s="1"/>
      <c r="G885" s="1"/>
    </row>
    <row r="886" spans="1:7" ht="12.75">
      <c r="A886" s="7" t="s">
        <v>3</v>
      </c>
      <c r="B886" s="8" t="s">
        <v>4</v>
      </c>
      <c r="C886" s="9" t="s">
        <v>5</v>
      </c>
      <c r="D886" s="10" t="s">
        <v>6</v>
      </c>
      <c r="E886" s="10" t="s">
        <v>7</v>
      </c>
      <c r="F886" s="10" t="s">
        <v>8</v>
      </c>
      <c r="G886" s="1"/>
    </row>
    <row r="887" spans="1:12" ht="41.25" customHeight="1">
      <c r="A887" s="11">
        <v>1</v>
      </c>
      <c r="B887" s="12" t="s">
        <v>9</v>
      </c>
      <c r="C887" s="13">
        <f>I887</f>
        <v>5400</v>
      </c>
      <c r="D887" s="14">
        <v>2073.6</v>
      </c>
      <c r="E887" s="15">
        <f>D887*2.63</f>
        <v>5453.567999999999</v>
      </c>
      <c r="F887" s="16">
        <f>C887/E887</f>
        <v>0.9901774397972117</v>
      </c>
      <c r="G887" s="1"/>
      <c r="H887" s="17"/>
      <c r="I887" s="18">
        <v>5400</v>
      </c>
      <c r="J887" s="19" t="s">
        <v>10</v>
      </c>
      <c r="K887" s="19" t="s">
        <v>11</v>
      </c>
      <c r="L887" s="19">
        <v>1.1</v>
      </c>
    </row>
    <row r="888" spans="1:12" ht="48.75" customHeight="1">
      <c r="A888" s="11"/>
      <c r="B888" s="12"/>
      <c r="C888" s="13"/>
      <c r="D888" s="20" t="s">
        <v>12</v>
      </c>
      <c r="E888" s="15"/>
      <c r="F888" s="16"/>
      <c r="G888" s="1"/>
      <c r="H888" s="17"/>
      <c r="I888" s="21">
        <v>600000</v>
      </c>
      <c r="J888" s="22" t="s">
        <v>13</v>
      </c>
      <c r="K888" s="23">
        <v>40000</v>
      </c>
      <c r="L888" s="22">
        <v>15</v>
      </c>
    </row>
    <row r="889" spans="1:12" ht="63.75" customHeight="1">
      <c r="A889" s="24">
        <v>2</v>
      </c>
      <c r="B889" s="12" t="s">
        <v>14</v>
      </c>
      <c r="C889" s="13">
        <v>400000</v>
      </c>
      <c r="D889" s="25">
        <v>46.24</v>
      </c>
      <c r="E889" s="26">
        <f>D889*944</f>
        <v>43650.560000000005</v>
      </c>
      <c r="F889" s="27">
        <f>C889/E889</f>
        <v>9.1636854143452</v>
      </c>
      <c r="G889" s="1"/>
      <c r="H889" s="17"/>
      <c r="I889" s="28" t="s">
        <v>15</v>
      </c>
      <c r="J889" s="22" t="s">
        <v>16</v>
      </c>
      <c r="K889" s="23">
        <v>16859</v>
      </c>
      <c r="L889" s="22">
        <v>76</v>
      </c>
    </row>
    <row r="890" spans="1:12" ht="35.25" customHeight="1">
      <c r="A890" s="24"/>
      <c r="B890" s="12"/>
      <c r="C890" s="13"/>
      <c r="D890" s="25" t="s">
        <v>17</v>
      </c>
      <c r="E890" s="26"/>
      <c r="F890" s="27"/>
      <c r="G890" s="1"/>
      <c r="H890" s="17"/>
      <c r="I890" s="21">
        <v>4230</v>
      </c>
      <c r="J890" s="22" t="s">
        <v>18</v>
      </c>
      <c r="K890" s="22">
        <v>453.58</v>
      </c>
      <c r="L890" s="22">
        <v>9.3</v>
      </c>
    </row>
    <row r="891" spans="1:12" ht="12.75" customHeight="1">
      <c r="A891" s="11">
        <v>3</v>
      </c>
      <c r="B891" s="12" t="s">
        <v>19</v>
      </c>
      <c r="C891" s="13">
        <v>1279650</v>
      </c>
      <c r="D891" s="25">
        <v>19.49</v>
      </c>
      <c r="E891" s="26">
        <f>D891*944</f>
        <v>18398.559999999998</v>
      </c>
      <c r="F891" s="27">
        <f>C891/E891</f>
        <v>69.55163882390796</v>
      </c>
      <c r="G891" s="1"/>
      <c r="H891" s="17"/>
      <c r="I891" s="21">
        <v>250800</v>
      </c>
      <c r="J891" s="22" t="s">
        <v>20</v>
      </c>
      <c r="K891" s="23">
        <v>11240</v>
      </c>
      <c r="L891" s="22">
        <v>22</v>
      </c>
    </row>
    <row r="892" spans="1:7" ht="12.75">
      <c r="A892" s="11"/>
      <c r="B892" s="12"/>
      <c r="C892" s="13"/>
      <c r="D892" s="25" t="s">
        <v>17</v>
      </c>
      <c r="E892" s="26"/>
      <c r="F892" s="27"/>
      <c r="G892" s="1"/>
    </row>
    <row r="893" spans="1:7" ht="63.75" customHeight="1">
      <c r="A893" s="11">
        <v>4</v>
      </c>
      <c r="B893" s="12" t="s">
        <v>21</v>
      </c>
      <c r="C893" s="29">
        <v>50000</v>
      </c>
      <c r="D893" s="30" t="s">
        <v>22</v>
      </c>
      <c r="E893" s="31" t="s">
        <v>22</v>
      </c>
      <c r="F893" s="32" t="s">
        <v>22</v>
      </c>
      <c r="G893" s="1"/>
    </row>
    <row r="894" spans="1:7" ht="34.5" customHeight="1">
      <c r="A894" s="11"/>
      <c r="B894" s="12"/>
      <c r="C894" s="29"/>
      <c r="D894" s="30"/>
      <c r="E894" s="31"/>
      <c r="F894" s="32"/>
      <c r="G894" s="1"/>
    </row>
    <row r="895" spans="1:7" ht="63.75" customHeight="1">
      <c r="A895" s="11">
        <v>5</v>
      </c>
      <c r="B895" s="12" t="s">
        <v>23</v>
      </c>
      <c r="C895" s="13">
        <f>I891</f>
        <v>250800</v>
      </c>
      <c r="D895" s="25">
        <v>13</v>
      </c>
      <c r="E895" s="26">
        <f>D895*944</f>
        <v>12272</v>
      </c>
      <c r="F895" s="27">
        <f>C895/E895</f>
        <v>20.4367666232073</v>
      </c>
      <c r="G895" s="1"/>
    </row>
    <row r="896" spans="1:7" ht="40.5" customHeight="1">
      <c r="A896" s="11"/>
      <c r="B896" s="12"/>
      <c r="C896" s="13"/>
      <c r="D896" s="33" t="s">
        <v>17</v>
      </c>
      <c r="E896" s="26"/>
      <c r="F896" s="27"/>
      <c r="G896" s="1"/>
    </row>
    <row r="897" spans="1:7" ht="18.75" customHeight="1">
      <c r="A897" s="32">
        <v>6</v>
      </c>
      <c r="B897" s="34" t="s">
        <v>24</v>
      </c>
      <c r="C897" s="35">
        <v>120000</v>
      </c>
      <c r="D897" s="30">
        <f>C897*0.5666/10000</f>
        <v>6.7992</v>
      </c>
      <c r="E897" s="36">
        <f>D897*944</f>
        <v>6418.4448</v>
      </c>
      <c r="F897" s="27">
        <f>C897/E897</f>
        <v>18.696117788533446</v>
      </c>
      <c r="G897" s="1"/>
    </row>
    <row r="898" spans="1:7" ht="46.5" customHeight="1">
      <c r="A898" s="32"/>
      <c r="B898" s="34"/>
      <c r="C898" s="35"/>
      <c r="D898" s="26" t="s">
        <v>17</v>
      </c>
      <c r="E898" s="36"/>
      <c r="F898" s="27"/>
      <c r="G898" s="1"/>
    </row>
    <row r="899" spans="1:7" ht="12.75">
      <c r="A899" s="37" t="s">
        <v>25</v>
      </c>
      <c r="B899" s="37"/>
      <c r="C899" s="37"/>
      <c r="D899" s="37"/>
      <c r="E899" s="37"/>
      <c r="F899" s="37"/>
      <c r="G899" s="1"/>
    </row>
    <row r="902" spans="1:7" ht="12.75">
      <c r="A902" s="1"/>
      <c r="B902" s="2"/>
      <c r="C902" s="3" t="s">
        <v>145</v>
      </c>
      <c r="D902" s="3"/>
      <c r="E902" s="1"/>
      <c r="F902" s="1"/>
      <c r="G902" s="1"/>
    </row>
    <row r="903" spans="1:7" ht="25.5" customHeight="1">
      <c r="A903" s="4" t="s">
        <v>1</v>
      </c>
      <c r="B903" s="4"/>
      <c r="C903" s="4"/>
      <c r="D903" s="4"/>
      <c r="E903" s="4"/>
      <c r="F903" s="4"/>
      <c r="G903" s="1"/>
    </row>
    <row r="904" spans="1:7" ht="51" customHeight="1">
      <c r="A904" s="5" t="s">
        <v>2</v>
      </c>
      <c r="B904" s="5"/>
      <c r="C904" s="5"/>
      <c r="D904" s="5"/>
      <c r="E904" s="5"/>
      <c r="F904" s="5"/>
      <c r="G904" s="6"/>
    </row>
    <row r="905" spans="1:7" ht="12.75">
      <c r="A905" s="1"/>
      <c r="B905" s="2"/>
      <c r="C905" s="3"/>
      <c r="D905" s="1"/>
      <c r="E905" s="1"/>
      <c r="F905" s="1"/>
      <c r="G905" s="1"/>
    </row>
    <row r="906" spans="1:7" ht="12.75">
      <c r="A906" s="7" t="s">
        <v>3</v>
      </c>
      <c r="B906" s="8" t="s">
        <v>4</v>
      </c>
      <c r="C906" s="9" t="s">
        <v>5</v>
      </c>
      <c r="D906" s="10" t="s">
        <v>6</v>
      </c>
      <c r="E906" s="10" t="s">
        <v>7</v>
      </c>
      <c r="F906" s="10" t="s">
        <v>8</v>
      </c>
      <c r="G906" s="1"/>
    </row>
    <row r="907" spans="1:12" ht="41.25" customHeight="1">
      <c r="A907" s="11">
        <v>1</v>
      </c>
      <c r="B907" s="12" t="s">
        <v>9</v>
      </c>
      <c r="C907" s="13">
        <f>I907</f>
        <v>8400</v>
      </c>
      <c r="D907" s="14">
        <v>3225.6</v>
      </c>
      <c r="E907" s="15">
        <f>D907*2.63</f>
        <v>8483.328</v>
      </c>
      <c r="F907" s="16">
        <f>C907/E907</f>
        <v>0.9901774397972117</v>
      </c>
      <c r="G907" s="1"/>
      <c r="H907" s="17"/>
      <c r="I907" s="18">
        <v>8400</v>
      </c>
      <c r="J907" s="19" t="s">
        <v>27</v>
      </c>
      <c r="K907" s="19" t="s">
        <v>28</v>
      </c>
      <c r="L907" s="19">
        <v>1.1</v>
      </c>
    </row>
    <row r="908" spans="1:12" ht="48.75" customHeight="1">
      <c r="A908" s="11"/>
      <c r="B908" s="12"/>
      <c r="C908" s="13"/>
      <c r="D908" s="20" t="s">
        <v>12</v>
      </c>
      <c r="E908" s="15"/>
      <c r="F908" s="16"/>
      <c r="G908" s="1"/>
      <c r="H908" s="17"/>
      <c r="I908" s="21">
        <v>600000</v>
      </c>
      <c r="J908" s="22" t="s">
        <v>13</v>
      </c>
      <c r="K908" s="23">
        <v>40000</v>
      </c>
      <c r="L908" s="22">
        <v>15</v>
      </c>
    </row>
    <row r="909" spans="1:12" ht="63.75" customHeight="1">
      <c r="A909" s="24">
        <v>2</v>
      </c>
      <c r="B909" s="12" t="s">
        <v>14</v>
      </c>
      <c r="C909" s="13">
        <v>400000</v>
      </c>
      <c r="D909" s="25">
        <v>46.24</v>
      </c>
      <c r="E909" s="26">
        <f>D909*944</f>
        <v>43650.560000000005</v>
      </c>
      <c r="F909" s="27">
        <f>C909/E909</f>
        <v>9.1636854143452</v>
      </c>
      <c r="G909" s="1"/>
      <c r="H909" s="17"/>
      <c r="I909" s="28" t="s">
        <v>29</v>
      </c>
      <c r="J909" s="22" t="s">
        <v>30</v>
      </c>
      <c r="K909" s="23">
        <v>20155</v>
      </c>
      <c r="L909" s="22">
        <v>80</v>
      </c>
    </row>
    <row r="910" spans="1:12" ht="35.25" customHeight="1">
      <c r="A910" s="24"/>
      <c r="B910" s="12"/>
      <c r="C910" s="13"/>
      <c r="D910" s="25" t="s">
        <v>17</v>
      </c>
      <c r="E910" s="26"/>
      <c r="F910" s="27"/>
      <c r="G910" s="1"/>
      <c r="H910" s="17"/>
      <c r="I910" s="28">
        <v>6580</v>
      </c>
      <c r="J910" s="22" t="s">
        <v>31</v>
      </c>
      <c r="K910" s="22">
        <v>705.57</v>
      </c>
      <c r="L910" s="22">
        <v>9.3</v>
      </c>
    </row>
    <row r="911" spans="1:12" ht="12.75" customHeight="1">
      <c r="A911" s="11">
        <v>3</v>
      </c>
      <c r="B911" s="12" t="s">
        <v>19</v>
      </c>
      <c r="C911" s="13">
        <v>1279650</v>
      </c>
      <c r="D911" s="25">
        <v>23.3</v>
      </c>
      <c r="E911" s="26">
        <f>D911*944</f>
        <v>21995.2</v>
      </c>
      <c r="F911" s="27">
        <f>C911/E911</f>
        <v>58.17860260420455</v>
      </c>
      <c r="G911" s="1"/>
      <c r="H911" s="17"/>
      <c r="I911" s="21">
        <v>319200</v>
      </c>
      <c r="J911" s="22" t="s">
        <v>32</v>
      </c>
      <c r="K911" s="23">
        <v>13437</v>
      </c>
      <c r="L911" s="22">
        <v>24</v>
      </c>
    </row>
    <row r="912" spans="1:7" ht="12.75">
      <c r="A912" s="11"/>
      <c r="B912" s="12"/>
      <c r="C912" s="13"/>
      <c r="D912" s="25" t="s">
        <v>17</v>
      </c>
      <c r="E912" s="26"/>
      <c r="F912" s="27"/>
      <c r="G912" s="1"/>
    </row>
    <row r="913" spans="1:7" ht="63.75" customHeight="1">
      <c r="A913" s="11">
        <v>4</v>
      </c>
      <c r="B913" s="12" t="s">
        <v>21</v>
      </c>
      <c r="C913" s="29">
        <v>50000</v>
      </c>
      <c r="D913" s="30" t="s">
        <v>22</v>
      </c>
      <c r="E913" s="31" t="s">
        <v>22</v>
      </c>
      <c r="F913" s="32" t="s">
        <v>22</v>
      </c>
      <c r="G913" s="1"/>
    </row>
    <row r="914" spans="1:7" ht="34.5" customHeight="1">
      <c r="A914" s="11"/>
      <c r="B914" s="12"/>
      <c r="C914" s="29"/>
      <c r="D914" s="30"/>
      <c r="E914" s="31"/>
      <c r="F914" s="32"/>
      <c r="G914" s="1"/>
    </row>
    <row r="915" spans="1:7" ht="63.75" customHeight="1">
      <c r="A915" s="11">
        <v>5</v>
      </c>
      <c r="B915" s="12" t="s">
        <v>23</v>
      </c>
      <c r="C915" s="13">
        <f>I911</f>
        <v>319200</v>
      </c>
      <c r="D915" s="25">
        <v>15.53</v>
      </c>
      <c r="E915" s="26">
        <f>D915*944</f>
        <v>14660.32</v>
      </c>
      <c r="F915" s="27">
        <f>C915/E915</f>
        <v>21.77305815971275</v>
      </c>
      <c r="G915" s="1"/>
    </row>
    <row r="916" spans="1:7" ht="40.5" customHeight="1">
      <c r="A916" s="11"/>
      <c r="B916" s="12"/>
      <c r="C916" s="13"/>
      <c r="D916" s="33" t="s">
        <v>17</v>
      </c>
      <c r="E916" s="26"/>
      <c r="F916" s="27"/>
      <c r="G916" s="1"/>
    </row>
    <row r="917" spans="1:7" ht="18.75" customHeight="1">
      <c r="A917" s="32">
        <v>6</v>
      </c>
      <c r="B917" s="34" t="s">
        <v>24</v>
      </c>
      <c r="C917" s="35">
        <v>160000</v>
      </c>
      <c r="D917" s="30">
        <f>C917*0.5666/10000</f>
        <v>9.0656</v>
      </c>
      <c r="E917" s="36">
        <f>D917*944</f>
        <v>8557.9264</v>
      </c>
      <c r="F917" s="27">
        <f>C917/E917</f>
        <v>18.696117788533446</v>
      </c>
      <c r="G917" s="1"/>
    </row>
    <row r="918" spans="1:7" ht="46.5" customHeight="1">
      <c r="A918" s="32"/>
      <c r="B918" s="34"/>
      <c r="C918" s="35"/>
      <c r="D918" s="26" t="s">
        <v>17</v>
      </c>
      <c r="E918" s="36"/>
      <c r="F918" s="27"/>
      <c r="G918" s="1"/>
    </row>
    <row r="919" spans="1:7" ht="12.75">
      <c r="A919" s="37" t="s">
        <v>25</v>
      </c>
      <c r="B919" s="37"/>
      <c r="C919" s="37"/>
      <c r="D919" s="37"/>
      <c r="E919" s="37"/>
      <c r="F919" s="37"/>
      <c r="G919" s="1"/>
    </row>
    <row r="922" spans="1:7" ht="12.75">
      <c r="A922" s="1"/>
      <c r="B922" s="2"/>
      <c r="C922" s="3" t="s">
        <v>146</v>
      </c>
      <c r="D922" s="3"/>
      <c r="E922" s="1"/>
      <c r="F922" s="1"/>
      <c r="G922" s="1"/>
    </row>
    <row r="923" spans="1:7" ht="25.5" customHeight="1">
      <c r="A923" s="4" t="s">
        <v>1</v>
      </c>
      <c r="B923" s="4"/>
      <c r="C923" s="4"/>
      <c r="D923" s="4"/>
      <c r="E923" s="4"/>
      <c r="F923" s="4"/>
      <c r="G923" s="1"/>
    </row>
    <row r="924" spans="1:7" ht="51" customHeight="1">
      <c r="A924" s="5" t="s">
        <v>2</v>
      </c>
      <c r="B924" s="5"/>
      <c r="C924" s="5"/>
      <c r="D924" s="5"/>
      <c r="E924" s="5"/>
      <c r="F924" s="5"/>
      <c r="G924" s="6"/>
    </row>
    <row r="925" spans="1:7" ht="12.75">
      <c r="A925" s="1"/>
      <c r="B925" s="2"/>
      <c r="C925" s="3"/>
      <c r="D925" s="1"/>
      <c r="E925" s="1"/>
      <c r="F925" s="1"/>
      <c r="G925" s="1"/>
    </row>
    <row r="926" spans="1:7" ht="12.75">
      <c r="A926" s="7" t="s">
        <v>3</v>
      </c>
      <c r="B926" s="8" t="s">
        <v>4</v>
      </c>
      <c r="C926" s="9" t="s">
        <v>5</v>
      </c>
      <c r="D926" s="10" t="s">
        <v>6</v>
      </c>
      <c r="E926" s="10" t="s">
        <v>7</v>
      </c>
      <c r="F926" s="10" t="s">
        <v>8</v>
      </c>
      <c r="G926" s="1"/>
    </row>
    <row r="927" spans="1:12" ht="41.25" customHeight="1">
      <c r="A927" s="11">
        <v>1</v>
      </c>
      <c r="B927" s="12" t="s">
        <v>9</v>
      </c>
      <c r="C927" s="13">
        <f>I927</f>
        <v>8400</v>
      </c>
      <c r="D927" s="14">
        <v>3225.6</v>
      </c>
      <c r="E927" s="15">
        <f>D927*2.63</f>
        <v>8483.328</v>
      </c>
      <c r="F927" s="16">
        <f>C927/E927</f>
        <v>0.9901774397972117</v>
      </c>
      <c r="G927" s="1"/>
      <c r="H927" s="17"/>
      <c r="I927" s="18">
        <v>8400</v>
      </c>
      <c r="J927" s="19" t="s">
        <v>27</v>
      </c>
      <c r="K927" s="19" t="s">
        <v>28</v>
      </c>
      <c r="L927" s="19">
        <v>1.1</v>
      </c>
    </row>
    <row r="928" spans="1:12" ht="48.75" customHeight="1">
      <c r="A928" s="11"/>
      <c r="B928" s="12"/>
      <c r="C928" s="13"/>
      <c r="D928" s="20" t="s">
        <v>12</v>
      </c>
      <c r="E928" s="15"/>
      <c r="F928" s="16"/>
      <c r="G928" s="1"/>
      <c r="H928" s="17"/>
      <c r="I928" s="21">
        <v>600000</v>
      </c>
      <c r="J928" s="22" t="s">
        <v>13</v>
      </c>
      <c r="K928" s="23">
        <v>40000</v>
      </c>
      <c r="L928" s="22">
        <v>15</v>
      </c>
    </row>
    <row r="929" spans="1:12" ht="63.75" customHeight="1">
      <c r="A929" s="24">
        <v>2</v>
      </c>
      <c r="B929" s="12" t="s">
        <v>14</v>
      </c>
      <c r="C929" s="13">
        <v>400000</v>
      </c>
      <c r="D929" s="25">
        <v>46.24</v>
      </c>
      <c r="E929" s="26">
        <f>D929*944</f>
        <v>43650.560000000005</v>
      </c>
      <c r="F929" s="27">
        <f>C929/E929</f>
        <v>9.1636854143452</v>
      </c>
      <c r="G929" s="1"/>
      <c r="H929" s="17"/>
      <c r="I929" s="28" t="s">
        <v>29</v>
      </c>
      <c r="J929" s="22" t="s">
        <v>30</v>
      </c>
      <c r="K929" s="23">
        <v>20155</v>
      </c>
      <c r="L929" s="22">
        <v>80</v>
      </c>
    </row>
    <row r="930" spans="1:12" ht="35.25" customHeight="1">
      <c r="A930" s="24"/>
      <c r="B930" s="12"/>
      <c r="C930" s="13"/>
      <c r="D930" s="25" t="s">
        <v>17</v>
      </c>
      <c r="E930" s="26"/>
      <c r="F930" s="27"/>
      <c r="G930" s="1"/>
      <c r="H930" s="17"/>
      <c r="I930" s="28">
        <v>6580</v>
      </c>
      <c r="J930" s="22" t="s">
        <v>31</v>
      </c>
      <c r="K930" s="22">
        <v>705.57</v>
      </c>
      <c r="L930" s="22">
        <v>9.3</v>
      </c>
    </row>
    <row r="931" spans="1:12" ht="12.75" customHeight="1">
      <c r="A931" s="11">
        <v>3</v>
      </c>
      <c r="B931" s="12" t="s">
        <v>19</v>
      </c>
      <c r="C931" s="13">
        <v>1279650</v>
      </c>
      <c r="D931" s="25">
        <v>23.3</v>
      </c>
      <c r="E931" s="26">
        <f>D931*944</f>
        <v>21995.2</v>
      </c>
      <c r="F931" s="27">
        <f>C931/E931</f>
        <v>58.17860260420455</v>
      </c>
      <c r="G931" s="1"/>
      <c r="H931" s="17"/>
      <c r="I931" s="21">
        <v>319200</v>
      </c>
      <c r="J931" s="22" t="s">
        <v>32</v>
      </c>
      <c r="K931" s="23">
        <v>13437</v>
      </c>
      <c r="L931" s="22">
        <v>24</v>
      </c>
    </row>
    <row r="932" spans="1:7" ht="12.75">
      <c r="A932" s="11"/>
      <c r="B932" s="12"/>
      <c r="C932" s="13"/>
      <c r="D932" s="25" t="s">
        <v>17</v>
      </c>
      <c r="E932" s="26"/>
      <c r="F932" s="27"/>
      <c r="G932" s="1"/>
    </row>
    <row r="933" spans="1:7" ht="63.75" customHeight="1">
      <c r="A933" s="11">
        <v>4</v>
      </c>
      <c r="B933" s="12" t="s">
        <v>21</v>
      </c>
      <c r="C933" s="29">
        <v>50000</v>
      </c>
      <c r="D933" s="30" t="s">
        <v>22</v>
      </c>
      <c r="E933" s="31" t="s">
        <v>22</v>
      </c>
      <c r="F933" s="32" t="s">
        <v>22</v>
      </c>
      <c r="G933" s="1"/>
    </row>
    <row r="934" spans="1:7" ht="34.5" customHeight="1">
      <c r="A934" s="11"/>
      <c r="B934" s="12"/>
      <c r="C934" s="29"/>
      <c r="D934" s="30"/>
      <c r="E934" s="31"/>
      <c r="F934" s="32"/>
      <c r="G934" s="1"/>
    </row>
    <row r="935" spans="1:7" ht="63.75" customHeight="1">
      <c r="A935" s="11">
        <v>5</v>
      </c>
      <c r="B935" s="12" t="s">
        <v>23</v>
      </c>
      <c r="C935" s="13">
        <f>I931</f>
        <v>319200</v>
      </c>
      <c r="D935" s="25">
        <v>15.53</v>
      </c>
      <c r="E935" s="26">
        <f>D935*944</f>
        <v>14660.32</v>
      </c>
      <c r="F935" s="27">
        <f>C935/E935</f>
        <v>21.77305815971275</v>
      </c>
      <c r="G935" s="1"/>
    </row>
    <row r="936" spans="1:7" ht="40.5" customHeight="1">
      <c r="A936" s="11"/>
      <c r="B936" s="12"/>
      <c r="C936" s="13"/>
      <c r="D936" s="33" t="s">
        <v>17</v>
      </c>
      <c r="E936" s="26"/>
      <c r="F936" s="27"/>
      <c r="G936" s="1"/>
    </row>
    <row r="937" spans="1:7" ht="18.75" customHeight="1">
      <c r="A937" s="32">
        <v>6</v>
      </c>
      <c r="B937" s="34" t="s">
        <v>24</v>
      </c>
      <c r="C937" s="35">
        <v>160000</v>
      </c>
      <c r="D937" s="30">
        <f>C937*0.5666/10000</f>
        <v>9.0656</v>
      </c>
      <c r="E937" s="36">
        <f>D937*944</f>
        <v>8557.9264</v>
      </c>
      <c r="F937" s="27">
        <f>C937/E937</f>
        <v>18.696117788533446</v>
      </c>
      <c r="G937" s="1"/>
    </row>
    <row r="938" spans="1:7" ht="46.5" customHeight="1">
      <c r="A938" s="32"/>
      <c r="B938" s="34"/>
      <c r="C938" s="35"/>
      <c r="D938" s="26" t="s">
        <v>17</v>
      </c>
      <c r="E938" s="36"/>
      <c r="F938" s="27"/>
      <c r="G938" s="1"/>
    </row>
    <row r="939" spans="1:7" ht="12.75">
      <c r="A939" s="37" t="s">
        <v>25</v>
      </c>
      <c r="B939" s="37"/>
      <c r="C939" s="37"/>
      <c r="D939" s="37"/>
      <c r="E939" s="37"/>
      <c r="F939" s="37"/>
      <c r="G939" s="1"/>
    </row>
    <row r="942" spans="1:7" ht="12.75">
      <c r="A942" s="1"/>
      <c r="B942" s="2"/>
      <c r="C942" s="3" t="s">
        <v>147</v>
      </c>
      <c r="D942" s="3"/>
      <c r="E942" s="1"/>
      <c r="F942" s="1"/>
      <c r="G942" s="1"/>
    </row>
    <row r="943" spans="1:7" ht="25.5" customHeight="1">
      <c r="A943" s="4" t="s">
        <v>1</v>
      </c>
      <c r="B943" s="4"/>
      <c r="C943" s="4"/>
      <c r="D943" s="4"/>
      <c r="E943" s="4"/>
      <c r="F943" s="4"/>
      <c r="G943" s="1"/>
    </row>
    <row r="944" spans="1:7" ht="51" customHeight="1">
      <c r="A944" s="5" t="s">
        <v>2</v>
      </c>
      <c r="B944" s="5"/>
      <c r="C944" s="5"/>
      <c r="D944" s="5"/>
      <c r="E944" s="5"/>
      <c r="F944" s="5"/>
      <c r="G944" s="6"/>
    </row>
    <row r="945" spans="1:7" ht="12.75">
      <c r="A945" s="1"/>
      <c r="B945" s="2"/>
      <c r="C945" s="3"/>
      <c r="D945" s="1"/>
      <c r="E945" s="1"/>
      <c r="F945" s="1"/>
      <c r="G945" s="1"/>
    </row>
    <row r="946" spans="1:7" ht="12.75">
      <c r="A946" s="7" t="s">
        <v>3</v>
      </c>
      <c r="B946" s="8" t="s">
        <v>4</v>
      </c>
      <c r="C946" s="9" t="s">
        <v>5</v>
      </c>
      <c r="D946" s="10" t="s">
        <v>6</v>
      </c>
      <c r="E946" s="10" t="s">
        <v>7</v>
      </c>
      <c r="F946" s="10" t="s">
        <v>8</v>
      </c>
      <c r="G946" s="1"/>
    </row>
    <row r="947" spans="1:12" ht="41.25" customHeight="1">
      <c r="A947" s="11">
        <v>1</v>
      </c>
      <c r="B947" s="12" t="s">
        <v>9</v>
      </c>
      <c r="C947" s="13">
        <f>I947</f>
        <v>8400</v>
      </c>
      <c r="D947" s="14">
        <v>3225.6</v>
      </c>
      <c r="E947" s="15">
        <f>D947*2.63</f>
        <v>8483.328</v>
      </c>
      <c r="F947" s="16">
        <f>C947/E947</f>
        <v>0.9901774397972117</v>
      </c>
      <c r="G947" s="1"/>
      <c r="H947" s="17"/>
      <c r="I947" s="18">
        <v>8400</v>
      </c>
      <c r="J947" s="19" t="s">
        <v>27</v>
      </c>
      <c r="K947" s="19" t="s">
        <v>28</v>
      </c>
      <c r="L947" s="19">
        <v>1.1</v>
      </c>
    </row>
    <row r="948" spans="1:12" ht="48.75" customHeight="1">
      <c r="A948" s="11"/>
      <c r="B948" s="12"/>
      <c r="C948" s="13"/>
      <c r="D948" s="20" t="s">
        <v>12</v>
      </c>
      <c r="E948" s="15"/>
      <c r="F948" s="16"/>
      <c r="G948" s="1"/>
      <c r="H948" s="17"/>
      <c r="I948" s="21">
        <v>600000</v>
      </c>
      <c r="J948" s="22" t="s">
        <v>13</v>
      </c>
      <c r="K948" s="23">
        <v>40000</v>
      </c>
      <c r="L948" s="22">
        <v>15</v>
      </c>
    </row>
    <row r="949" spans="1:12" ht="63.75" customHeight="1">
      <c r="A949" s="24">
        <v>2</v>
      </c>
      <c r="B949" s="12" t="s">
        <v>14</v>
      </c>
      <c r="C949" s="13">
        <v>400000</v>
      </c>
      <c r="D949" s="25">
        <v>46.24</v>
      </c>
      <c r="E949" s="26">
        <f>D949*944</f>
        <v>43650.560000000005</v>
      </c>
      <c r="F949" s="27">
        <f>C949/E949</f>
        <v>9.1636854143452</v>
      </c>
      <c r="G949" s="1"/>
      <c r="H949" s="17"/>
      <c r="I949" s="28" t="s">
        <v>29</v>
      </c>
      <c r="J949" s="22" t="s">
        <v>30</v>
      </c>
      <c r="K949" s="23">
        <v>20155</v>
      </c>
      <c r="L949" s="22">
        <v>80</v>
      </c>
    </row>
    <row r="950" spans="1:12" ht="35.25" customHeight="1">
      <c r="A950" s="24"/>
      <c r="B950" s="12"/>
      <c r="C950" s="13"/>
      <c r="D950" s="25" t="s">
        <v>17</v>
      </c>
      <c r="E950" s="26"/>
      <c r="F950" s="27"/>
      <c r="G950" s="1"/>
      <c r="H950" s="17"/>
      <c r="I950" s="28">
        <v>6580</v>
      </c>
      <c r="J950" s="22" t="s">
        <v>31</v>
      </c>
      <c r="K950" s="22">
        <v>705.57</v>
      </c>
      <c r="L950" s="22">
        <v>9.3</v>
      </c>
    </row>
    <row r="951" spans="1:12" ht="12.75" customHeight="1">
      <c r="A951" s="11">
        <v>3</v>
      </c>
      <c r="B951" s="12" t="s">
        <v>19</v>
      </c>
      <c r="C951" s="13">
        <v>1279650</v>
      </c>
      <c r="D951" s="25">
        <v>23.3</v>
      </c>
      <c r="E951" s="26">
        <f>D951*944</f>
        <v>21995.2</v>
      </c>
      <c r="F951" s="27">
        <f>C951/E951</f>
        <v>58.17860260420455</v>
      </c>
      <c r="G951" s="1"/>
      <c r="H951" s="17"/>
      <c r="I951" s="21">
        <v>319200</v>
      </c>
      <c r="J951" s="22" t="s">
        <v>32</v>
      </c>
      <c r="K951" s="23">
        <v>13437</v>
      </c>
      <c r="L951" s="22">
        <v>24</v>
      </c>
    </row>
    <row r="952" spans="1:7" ht="12.75">
      <c r="A952" s="11"/>
      <c r="B952" s="12"/>
      <c r="C952" s="13"/>
      <c r="D952" s="25" t="s">
        <v>17</v>
      </c>
      <c r="E952" s="26"/>
      <c r="F952" s="27"/>
      <c r="G952" s="1"/>
    </row>
    <row r="953" spans="1:7" ht="63.75" customHeight="1">
      <c r="A953" s="11">
        <v>4</v>
      </c>
      <c r="B953" s="12" t="s">
        <v>21</v>
      </c>
      <c r="C953" s="29">
        <v>50000</v>
      </c>
      <c r="D953" s="30" t="s">
        <v>22</v>
      </c>
      <c r="E953" s="31" t="s">
        <v>22</v>
      </c>
      <c r="F953" s="32" t="s">
        <v>22</v>
      </c>
      <c r="G953" s="1"/>
    </row>
    <row r="954" spans="1:7" ht="34.5" customHeight="1">
      <c r="A954" s="11"/>
      <c r="B954" s="12"/>
      <c r="C954" s="29"/>
      <c r="D954" s="30"/>
      <c r="E954" s="31"/>
      <c r="F954" s="32"/>
      <c r="G954" s="1"/>
    </row>
    <row r="955" spans="1:7" ht="63.75" customHeight="1">
      <c r="A955" s="11">
        <v>5</v>
      </c>
      <c r="B955" s="12" t="s">
        <v>23</v>
      </c>
      <c r="C955" s="13">
        <f>I951</f>
        <v>319200</v>
      </c>
      <c r="D955" s="25">
        <v>15.53</v>
      </c>
      <c r="E955" s="26">
        <f>D955*944</f>
        <v>14660.32</v>
      </c>
      <c r="F955" s="27">
        <f>C955/E955</f>
        <v>21.77305815971275</v>
      </c>
      <c r="G955" s="1"/>
    </row>
    <row r="956" spans="1:7" ht="40.5" customHeight="1">
      <c r="A956" s="11"/>
      <c r="B956" s="12"/>
      <c r="C956" s="13"/>
      <c r="D956" s="33" t="s">
        <v>17</v>
      </c>
      <c r="E956" s="26"/>
      <c r="F956" s="27"/>
      <c r="G956" s="1"/>
    </row>
    <row r="957" spans="1:7" ht="18.75" customHeight="1">
      <c r="A957" s="32">
        <v>6</v>
      </c>
      <c r="B957" s="34" t="s">
        <v>24</v>
      </c>
      <c r="C957" s="35">
        <v>160000</v>
      </c>
      <c r="D957" s="30">
        <f>C957*0.5666/10000</f>
        <v>9.0656</v>
      </c>
      <c r="E957" s="36">
        <f>D957*944</f>
        <v>8557.9264</v>
      </c>
      <c r="F957" s="27">
        <f>C957/E957</f>
        <v>18.696117788533446</v>
      </c>
      <c r="G957" s="1"/>
    </row>
    <row r="958" spans="1:7" ht="46.5" customHeight="1">
      <c r="A958" s="32"/>
      <c r="B958" s="34"/>
      <c r="C958" s="35"/>
      <c r="D958" s="26" t="s">
        <v>17</v>
      </c>
      <c r="E958" s="36"/>
      <c r="F958" s="27"/>
      <c r="G958" s="1"/>
    </row>
    <row r="959" spans="1:7" ht="12.75">
      <c r="A959" s="37" t="s">
        <v>25</v>
      </c>
      <c r="B959" s="37"/>
      <c r="C959" s="37"/>
      <c r="D959" s="37"/>
      <c r="E959" s="37"/>
      <c r="F959" s="37"/>
      <c r="G959" s="1"/>
    </row>
    <row r="962" spans="1:7" ht="12.75">
      <c r="A962" s="1"/>
      <c r="B962" s="2"/>
      <c r="C962" s="3" t="s">
        <v>148</v>
      </c>
      <c r="D962" s="3"/>
      <c r="E962" s="1"/>
      <c r="F962" s="1"/>
      <c r="G962" s="1"/>
    </row>
    <row r="963" spans="1:7" ht="25.5" customHeight="1">
      <c r="A963" s="4" t="s">
        <v>1</v>
      </c>
      <c r="B963" s="4"/>
      <c r="C963" s="4"/>
      <c r="D963" s="4"/>
      <c r="E963" s="4"/>
      <c r="F963" s="4"/>
      <c r="G963" s="1"/>
    </row>
    <row r="964" spans="1:7" ht="51" customHeight="1">
      <c r="A964" s="5" t="s">
        <v>2</v>
      </c>
      <c r="B964" s="5"/>
      <c r="C964" s="5"/>
      <c r="D964" s="5"/>
      <c r="E964" s="5"/>
      <c r="F964" s="5"/>
      <c r="G964" s="6"/>
    </row>
    <row r="965" spans="1:7" ht="12.75">
      <c r="A965" s="1"/>
      <c r="B965" s="2"/>
      <c r="C965" s="3"/>
      <c r="D965" s="1"/>
      <c r="E965" s="1"/>
      <c r="F965" s="1"/>
      <c r="G965" s="1"/>
    </row>
    <row r="966" spans="1:7" ht="12.75">
      <c r="A966" s="7" t="s">
        <v>3</v>
      </c>
      <c r="B966" s="8" t="s">
        <v>4</v>
      </c>
      <c r="C966" s="9" t="s">
        <v>5</v>
      </c>
      <c r="D966" s="10" t="s">
        <v>6</v>
      </c>
      <c r="E966" s="10" t="s">
        <v>7</v>
      </c>
      <c r="F966" s="10" t="s">
        <v>8</v>
      </c>
      <c r="G966" s="1"/>
    </row>
    <row r="967" spans="1:12" ht="41.25" customHeight="1">
      <c r="A967" s="11">
        <v>1</v>
      </c>
      <c r="B967" s="12" t="s">
        <v>9</v>
      </c>
      <c r="C967" s="13">
        <f>I967</f>
        <v>8400</v>
      </c>
      <c r="D967" s="14">
        <v>3225.6</v>
      </c>
      <c r="E967" s="15">
        <f>D967*2.63</f>
        <v>8483.328</v>
      </c>
      <c r="F967" s="16">
        <f>C967/E967</f>
        <v>0.9901774397972117</v>
      </c>
      <c r="G967" s="1"/>
      <c r="H967" s="17"/>
      <c r="I967" s="18">
        <v>8400</v>
      </c>
      <c r="J967" s="19" t="s">
        <v>27</v>
      </c>
      <c r="K967" s="19" t="s">
        <v>28</v>
      </c>
      <c r="L967" s="19">
        <v>1.1</v>
      </c>
    </row>
    <row r="968" spans="1:12" ht="48.75" customHeight="1">
      <c r="A968" s="11"/>
      <c r="B968" s="12"/>
      <c r="C968" s="13"/>
      <c r="D968" s="20" t="s">
        <v>12</v>
      </c>
      <c r="E968" s="15"/>
      <c r="F968" s="16"/>
      <c r="G968" s="1"/>
      <c r="H968" s="17"/>
      <c r="I968" s="21">
        <v>600000</v>
      </c>
      <c r="J968" s="22" t="s">
        <v>13</v>
      </c>
      <c r="K968" s="23">
        <v>40000</v>
      </c>
      <c r="L968" s="22">
        <v>15</v>
      </c>
    </row>
    <row r="969" spans="1:12" ht="63.75" customHeight="1">
      <c r="A969" s="24">
        <v>2</v>
      </c>
      <c r="B969" s="12" t="s">
        <v>14</v>
      </c>
      <c r="C969" s="13">
        <v>400000</v>
      </c>
      <c r="D969" s="25">
        <v>46.24</v>
      </c>
      <c r="E969" s="26">
        <f>D969*944</f>
        <v>43650.560000000005</v>
      </c>
      <c r="F969" s="27">
        <f>C969/E969</f>
        <v>9.1636854143452</v>
      </c>
      <c r="G969" s="1"/>
      <c r="H969" s="17"/>
      <c r="I969" s="28" t="s">
        <v>29</v>
      </c>
      <c r="J969" s="22" t="s">
        <v>30</v>
      </c>
      <c r="K969" s="23">
        <v>20155</v>
      </c>
      <c r="L969" s="22">
        <v>80</v>
      </c>
    </row>
    <row r="970" spans="1:12" ht="35.25" customHeight="1">
      <c r="A970" s="24"/>
      <c r="B970" s="12"/>
      <c r="C970" s="13"/>
      <c r="D970" s="25" t="s">
        <v>17</v>
      </c>
      <c r="E970" s="26"/>
      <c r="F970" s="27"/>
      <c r="G970" s="1"/>
      <c r="H970" s="17"/>
      <c r="I970" s="28">
        <v>6580</v>
      </c>
      <c r="J970" s="22" t="s">
        <v>31</v>
      </c>
      <c r="K970" s="22">
        <v>705.57</v>
      </c>
      <c r="L970" s="22">
        <v>9.3</v>
      </c>
    </row>
    <row r="971" spans="1:12" ht="12.75" customHeight="1">
      <c r="A971" s="11">
        <v>3</v>
      </c>
      <c r="B971" s="12" t="s">
        <v>19</v>
      </c>
      <c r="C971" s="13">
        <v>1279650</v>
      </c>
      <c r="D971" s="25">
        <v>23.3</v>
      </c>
      <c r="E971" s="26">
        <f>D971*944</f>
        <v>21995.2</v>
      </c>
      <c r="F971" s="27">
        <f>C971/E971</f>
        <v>58.17860260420455</v>
      </c>
      <c r="G971" s="1"/>
      <c r="H971" s="17"/>
      <c r="I971" s="21">
        <v>319200</v>
      </c>
      <c r="J971" s="22" t="s">
        <v>32</v>
      </c>
      <c r="K971" s="23">
        <v>13437</v>
      </c>
      <c r="L971" s="22">
        <v>24</v>
      </c>
    </row>
    <row r="972" spans="1:7" ht="12.75">
      <c r="A972" s="11"/>
      <c r="B972" s="12"/>
      <c r="C972" s="13"/>
      <c r="D972" s="25" t="s">
        <v>17</v>
      </c>
      <c r="E972" s="26"/>
      <c r="F972" s="27"/>
      <c r="G972" s="1"/>
    </row>
    <row r="973" spans="1:7" ht="63.75" customHeight="1">
      <c r="A973" s="11">
        <v>4</v>
      </c>
      <c r="B973" s="12" t="s">
        <v>21</v>
      </c>
      <c r="C973" s="29">
        <v>50000</v>
      </c>
      <c r="D973" s="30" t="s">
        <v>22</v>
      </c>
      <c r="E973" s="31" t="s">
        <v>22</v>
      </c>
      <c r="F973" s="32" t="s">
        <v>22</v>
      </c>
      <c r="G973" s="1"/>
    </row>
    <row r="974" spans="1:7" ht="34.5" customHeight="1">
      <c r="A974" s="11"/>
      <c r="B974" s="12"/>
      <c r="C974" s="29"/>
      <c r="D974" s="30"/>
      <c r="E974" s="31"/>
      <c r="F974" s="32"/>
      <c r="G974" s="1"/>
    </row>
    <row r="975" spans="1:7" ht="63.75" customHeight="1">
      <c r="A975" s="11">
        <v>5</v>
      </c>
      <c r="B975" s="12" t="s">
        <v>23</v>
      </c>
      <c r="C975" s="13">
        <f>I971</f>
        <v>319200</v>
      </c>
      <c r="D975" s="25">
        <v>15.53</v>
      </c>
      <c r="E975" s="26">
        <f>D975*944</f>
        <v>14660.32</v>
      </c>
      <c r="F975" s="27">
        <f>C975/E975</f>
        <v>21.77305815971275</v>
      </c>
      <c r="G975" s="1"/>
    </row>
    <row r="976" spans="1:7" ht="40.5" customHeight="1">
      <c r="A976" s="11"/>
      <c r="B976" s="12"/>
      <c r="C976" s="13"/>
      <c r="D976" s="33" t="s">
        <v>17</v>
      </c>
      <c r="E976" s="26"/>
      <c r="F976" s="27"/>
      <c r="G976" s="1"/>
    </row>
    <row r="977" spans="1:7" ht="18.75" customHeight="1">
      <c r="A977" s="32">
        <v>6</v>
      </c>
      <c r="B977" s="34" t="s">
        <v>24</v>
      </c>
      <c r="C977" s="35">
        <v>160000</v>
      </c>
      <c r="D977" s="30">
        <f>C977*0.5666/10000</f>
        <v>9.0656</v>
      </c>
      <c r="E977" s="36">
        <f>D977*944</f>
        <v>8557.9264</v>
      </c>
      <c r="F977" s="27">
        <f>C977/E977</f>
        <v>18.696117788533446</v>
      </c>
      <c r="G977" s="1"/>
    </row>
    <row r="978" spans="1:7" ht="46.5" customHeight="1">
      <c r="A978" s="32"/>
      <c r="B978" s="34"/>
      <c r="C978" s="35"/>
      <c r="D978" s="26" t="s">
        <v>17</v>
      </c>
      <c r="E978" s="36"/>
      <c r="F978" s="27"/>
      <c r="G978" s="1"/>
    </row>
    <row r="979" spans="1:7" ht="12.75">
      <c r="A979" s="37" t="s">
        <v>25</v>
      </c>
      <c r="B979" s="37"/>
      <c r="C979" s="37"/>
      <c r="D979" s="37"/>
      <c r="E979" s="37"/>
      <c r="F979" s="37"/>
      <c r="G979" s="1"/>
    </row>
    <row r="982" spans="1:7" ht="12.75">
      <c r="A982" s="1"/>
      <c r="B982" s="2"/>
      <c r="C982" s="3" t="s">
        <v>149</v>
      </c>
      <c r="D982" s="3"/>
      <c r="E982" s="1"/>
      <c r="F982" s="1"/>
      <c r="G982" s="1"/>
    </row>
    <row r="983" spans="1:7" ht="25.5" customHeight="1">
      <c r="A983" s="4" t="s">
        <v>1</v>
      </c>
      <c r="B983" s="4"/>
      <c r="C983" s="4"/>
      <c r="D983" s="4"/>
      <c r="E983" s="4"/>
      <c r="F983" s="4"/>
      <c r="G983" s="1"/>
    </row>
    <row r="984" spans="1:7" ht="51" customHeight="1">
      <c r="A984" s="5" t="s">
        <v>2</v>
      </c>
      <c r="B984" s="5"/>
      <c r="C984" s="5"/>
      <c r="D984" s="5"/>
      <c r="E984" s="5"/>
      <c r="F984" s="5"/>
      <c r="G984" s="6"/>
    </row>
    <row r="985" spans="1:7" ht="12.75">
      <c r="A985" s="1"/>
      <c r="B985" s="2"/>
      <c r="C985" s="3"/>
      <c r="D985" s="1"/>
      <c r="E985" s="1"/>
      <c r="F985" s="1"/>
      <c r="G985" s="1"/>
    </row>
    <row r="986" spans="1:7" ht="12.75">
      <c r="A986" s="7" t="s">
        <v>3</v>
      </c>
      <c r="B986" s="8" t="s">
        <v>4</v>
      </c>
      <c r="C986" s="9" t="s">
        <v>5</v>
      </c>
      <c r="D986" s="10" t="s">
        <v>6</v>
      </c>
      <c r="E986" s="10" t="s">
        <v>7</v>
      </c>
      <c r="F986" s="10" t="s">
        <v>8</v>
      </c>
      <c r="G986" s="1"/>
    </row>
    <row r="987" spans="1:12" ht="41.25" customHeight="1">
      <c r="A987" s="11">
        <v>1</v>
      </c>
      <c r="B987" s="12" t="s">
        <v>9</v>
      </c>
      <c r="C987" s="13">
        <f>I987</f>
        <v>4800</v>
      </c>
      <c r="D987" s="14">
        <v>1843.2</v>
      </c>
      <c r="E987" s="15">
        <f>D987*2.63</f>
        <v>4847.616</v>
      </c>
      <c r="F987" s="16">
        <f>C987/E987</f>
        <v>0.9901774397972116</v>
      </c>
      <c r="G987" s="1"/>
      <c r="H987" s="17"/>
      <c r="I987" s="18">
        <v>4800</v>
      </c>
      <c r="J987" s="19" t="s">
        <v>150</v>
      </c>
      <c r="K987" s="19" t="s">
        <v>151</v>
      </c>
      <c r="L987" s="19">
        <v>1.1</v>
      </c>
    </row>
    <row r="988" spans="1:12" ht="48.75" customHeight="1">
      <c r="A988" s="11"/>
      <c r="B988" s="12"/>
      <c r="C988" s="13"/>
      <c r="D988" s="20" t="s">
        <v>12</v>
      </c>
      <c r="E988" s="15"/>
      <c r="F988" s="16"/>
      <c r="G988" s="1"/>
      <c r="H988" s="17"/>
      <c r="I988" s="21">
        <v>600000</v>
      </c>
      <c r="J988" s="22" t="s">
        <v>152</v>
      </c>
      <c r="K988" s="23">
        <v>30000</v>
      </c>
      <c r="L988" s="22">
        <v>20</v>
      </c>
    </row>
    <row r="989" spans="1:12" ht="63.75" customHeight="1">
      <c r="A989" s="24">
        <v>2</v>
      </c>
      <c r="B989" s="12" t="s">
        <v>14</v>
      </c>
      <c r="C989" s="13">
        <v>400000</v>
      </c>
      <c r="D989" s="25">
        <v>34.68</v>
      </c>
      <c r="E989" s="26">
        <f>D989*944</f>
        <v>32737.92</v>
      </c>
      <c r="F989" s="27">
        <f>C989/E989</f>
        <v>12.218247219126933</v>
      </c>
      <c r="G989" s="1"/>
      <c r="H989" s="17"/>
      <c r="I989" s="21">
        <v>942900</v>
      </c>
      <c r="J989" s="22" t="s">
        <v>153</v>
      </c>
      <c r="K989" s="23">
        <v>12918</v>
      </c>
      <c r="L989" s="22">
        <v>73</v>
      </c>
    </row>
    <row r="990" spans="1:12" ht="35.25" customHeight="1">
      <c r="A990" s="24"/>
      <c r="B990" s="12"/>
      <c r="C990" s="13"/>
      <c r="D990" s="25" t="s">
        <v>17</v>
      </c>
      <c r="E990" s="26"/>
      <c r="F990" s="27"/>
      <c r="G990" s="1"/>
      <c r="H990" s="17"/>
      <c r="I990" s="21">
        <v>3760</v>
      </c>
      <c r="J990" s="22" t="s">
        <v>154</v>
      </c>
      <c r="K990" s="22">
        <v>403.18</v>
      </c>
      <c r="L990" s="22">
        <v>9.3</v>
      </c>
    </row>
    <row r="991" spans="1:12" ht="12.75" customHeight="1">
      <c r="A991" s="11">
        <v>3</v>
      </c>
      <c r="B991" s="12" t="s">
        <v>19</v>
      </c>
      <c r="C991" s="13">
        <v>942900</v>
      </c>
      <c r="D991" s="25">
        <v>15</v>
      </c>
      <c r="E991" s="26">
        <f>D991*944</f>
        <v>14160</v>
      </c>
      <c r="F991" s="27">
        <f>C991/E991</f>
        <v>66.58898305084746</v>
      </c>
      <c r="G991" s="1"/>
      <c r="H991" s="17"/>
      <c r="I991" s="21">
        <v>159600</v>
      </c>
      <c r="J991" s="22" t="s">
        <v>155</v>
      </c>
      <c r="K991" s="23">
        <v>8612</v>
      </c>
      <c r="L991" s="22">
        <v>18.5</v>
      </c>
    </row>
    <row r="992" spans="1:7" ht="12.75">
      <c r="A992" s="11"/>
      <c r="B992" s="12"/>
      <c r="C992" s="13"/>
      <c r="D992" s="25" t="s">
        <v>17</v>
      </c>
      <c r="E992" s="26"/>
      <c r="F992" s="27"/>
      <c r="G992" s="1"/>
    </row>
    <row r="993" spans="1:7" ht="63.75" customHeight="1">
      <c r="A993" s="11">
        <v>4</v>
      </c>
      <c r="B993" s="12" t="s">
        <v>21</v>
      </c>
      <c r="C993" s="29">
        <v>50000</v>
      </c>
      <c r="D993" s="30" t="s">
        <v>22</v>
      </c>
      <c r="E993" s="31" t="s">
        <v>22</v>
      </c>
      <c r="F993" s="32" t="s">
        <v>22</v>
      </c>
      <c r="G993" s="1"/>
    </row>
    <row r="994" spans="1:7" ht="34.5" customHeight="1">
      <c r="A994" s="11"/>
      <c r="B994" s="12"/>
      <c r="C994" s="29"/>
      <c r="D994" s="30"/>
      <c r="E994" s="31"/>
      <c r="F994" s="32"/>
      <c r="G994" s="1"/>
    </row>
    <row r="995" spans="1:7" ht="63.75" customHeight="1">
      <c r="A995" s="11">
        <v>5</v>
      </c>
      <c r="B995" s="12" t="s">
        <v>23</v>
      </c>
      <c r="C995" s="13">
        <f>I991</f>
        <v>159600</v>
      </c>
      <c r="D995" s="25">
        <v>10</v>
      </c>
      <c r="E995" s="26">
        <f>D995*944</f>
        <v>9440</v>
      </c>
      <c r="F995" s="27">
        <f>C995/E995</f>
        <v>16.906779661016948</v>
      </c>
      <c r="G995" s="1"/>
    </row>
    <row r="996" spans="1:7" ht="40.5" customHeight="1">
      <c r="A996" s="11"/>
      <c r="B996" s="12"/>
      <c r="C996" s="13"/>
      <c r="D996" s="33" t="s">
        <v>17</v>
      </c>
      <c r="E996" s="26"/>
      <c r="F996" s="27"/>
      <c r="G996" s="1"/>
    </row>
    <row r="997" spans="1:7" ht="18.75" customHeight="1">
      <c r="A997" s="32">
        <v>6</v>
      </c>
      <c r="B997" s="34" t="s">
        <v>24</v>
      </c>
      <c r="C997" s="35">
        <v>40000</v>
      </c>
      <c r="D997" s="30">
        <f>C997*0.5666/10000</f>
        <v>2.2664</v>
      </c>
      <c r="E997" s="36">
        <f>D997*944</f>
        <v>2139.4816</v>
      </c>
      <c r="F997" s="27">
        <f>C997/E997</f>
        <v>18.696117788533446</v>
      </c>
      <c r="G997" s="1"/>
    </row>
    <row r="998" spans="1:7" ht="46.5" customHeight="1">
      <c r="A998" s="32"/>
      <c r="B998" s="34"/>
      <c r="C998" s="35"/>
      <c r="D998" s="26" t="s">
        <v>17</v>
      </c>
      <c r="E998" s="36"/>
      <c r="F998" s="27"/>
      <c r="G998" s="1"/>
    </row>
    <row r="999" spans="1:7" ht="12.75">
      <c r="A999" s="37" t="s">
        <v>25</v>
      </c>
      <c r="B999" s="37"/>
      <c r="C999" s="37"/>
      <c r="D999" s="37"/>
      <c r="E999" s="37"/>
      <c r="F999" s="37"/>
      <c r="G999" s="1"/>
    </row>
    <row r="1002" spans="1:7" ht="12.75">
      <c r="A1002" s="1"/>
      <c r="B1002" s="2"/>
      <c r="C1002" s="3" t="s">
        <v>156</v>
      </c>
      <c r="D1002" s="3"/>
      <c r="E1002" s="1"/>
      <c r="F1002" s="1"/>
      <c r="G1002" s="1"/>
    </row>
    <row r="1003" spans="1:7" ht="25.5" customHeight="1">
      <c r="A1003" s="4" t="s">
        <v>1</v>
      </c>
      <c r="B1003" s="4"/>
      <c r="C1003" s="4"/>
      <c r="D1003" s="4"/>
      <c r="E1003" s="4"/>
      <c r="F1003" s="4"/>
      <c r="G1003" s="1"/>
    </row>
    <row r="1004" spans="1:7" ht="51" customHeight="1">
      <c r="A1004" s="5" t="s">
        <v>2</v>
      </c>
      <c r="B1004" s="5"/>
      <c r="C1004" s="5"/>
      <c r="D1004" s="5"/>
      <c r="E1004" s="5"/>
      <c r="F1004" s="5"/>
      <c r="G1004" s="6"/>
    </row>
    <row r="1005" spans="1:7" ht="12.75">
      <c r="A1005" s="1"/>
      <c r="B1005" s="2"/>
      <c r="C1005" s="3"/>
      <c r="D1005" s="1"/>
      <c r="E1005" s="1"/>
      <c r="F1005" s="1"/>
      <c r="G1005" s="1"/>
    </row>
    <row r="1006" spans="1:7" ht="12.75">
      <c r="A1006" s="7" t="s">
        <v>3</v>
      </c>
      <c r="B1006" s="8" t="s">
        <v>4</v>
      </c>
      <c r="C1006" s="9" t="s">
        <v>5</v>
      </c>
      <c r="D1006" s="10" t="s">
        <v>6</v>
      </c>
      <c r="E1006" s="10" t="s">
        <v>7</v>
      </c>
      <c r="F1006" s="10" t="s">
        <v>8</v>
      </c>
      <c r="G1006" s="1"/>
    </row>
    <row r="1007" spans="1:12" ht="41.25" customHeight="1">
      <c r="A1007" s="11">
        <v>1</v>
      </c>
      <c r="B1007" s="12" t="s">
        <v>9</v>
      </c>
      <c r="C1007" s="13">
        <f>I1007</f>
        <v>8400</v>
      </c>
      <c r="D1007" s="14">
        <v>3225.6</v>
      </c>
      <c r="E1007" s="15">
        <f>D1007*2.63</f>
        <v>8483.328</v>
      </c>
      <c r="F1007" s="16">
        <f>C1007/E1007</f>
        <v>0.9901774397972117</v>
      </c>
      <c r="G1007" s="1"/>
      <c r="H1007" s="17"/>
      <c r="I1007" s="18">
        <v>8400</v>
      </c>
      <c r="J1007" s="19" t="s">
        <v>27</v>
      </c>
      <c r="K1007" s="19" t="s">
        <v>28</v>
      </c>
      <c r="L1007" s="19">
        <v>1.1</v>
      </c>
    </row>
    <row r="1008" spans="1:12" ht="48.75" customHeight="1">
      <c r="A1008" s="11"/>
      <c r="B1008" s="12"/>
      <c r="C1008" s="13"/>
      <c r="D1008" s="20" t="s">
        <v>12</v>
      </c>
      <c r="E1008" s="15"/>
      <c r="F1008" s="16"/>
      <c r="G1008" s="1"/>
      <c r="H1008" s="17"/>
      <c r="I1008" s="21">
        <v>600000</v>
      </c>
      <c r="J1008" s="22" t="s">
        <v>13</v>
      </c>
      <c r="K1008" s="23">
        <v>40000</v>
      </c>
      <c r="L1008" s="22">
        <v>15</v>
      </c>
    </row>
    <row r="1009" spans="1:12" ht="63.75" customHeight="1">
      <c r="A1009" s="24">
        <v>2</v>
      </c>
      <c r="B1009" s="12" t="s">
        <v>14</v>
      </c>
      <c r="C1009" s="13">
        <v>400000</v>
      </c>
      <c r="D1009" s="25">
        <v>46.24</v>
      </c>
      <c r="E1009" s="26">
        <f>D1009*944</f>
        <v>43650.560000000005</v>
      </c>
      <c r="F1009" s="27">
        <f>C1009/E1009</f>
        <v>9.1636854143452</v>
      </c>
      <c r="G1009" s="1"/>
      <c r="H1009" s="17"/>
      <c r="I1009" s="28" t="s">
        <v>29</v>
      </c>
      <c r="J1009" s="22" t="s">
        <v>30</v>
      </c>
      <c r="K1009" s="23">
        <v>20155</v>
      </c>
      <c r="L1009" s="22">
        <v>80</v>
      </c>
    </row>
    <row r="1010" spans="1:12" ht="35.25" customHeight="1">
      <c r="A1010" s="24"/>
      <c r="B1010" s="12"/>
      <c r="C1010" s="13"/>
      <c r="D1010" s="25" t="s">
        <v>17</v>
      </c>
      <c r="E1010" s="26"/>
      <c r="F1010" s="27"/>
      <c r="G1010" s="1"/>
      <c r="H1010" s="17"/>
      <c r="I1010" s="28">
        <v>6580</v>
      </c>
      <c r="J1010" s="22" t="s">
        <v>31</v>
      </c>
      <c r="K1010" s="22">
        <v>705.57</v>
      </c>
      <c r="L1010" s="22">
        <v>9.3</v>
      </c>
    </row>
    <row r="1011" spans="1:12" ht="12.75" customHeight="1">
      <c r="A1011" s="11">
        <v>3</v>
      </c>
      <c r="B1011" s="12" t="s">
        <v>19</v>
      </c>
      <c r="C1011" s="13">
        <v>1616400</v>
      </c>
      <c r="D1011" s="25">
        <v>23.3</v>
      </c>
      <c r="E1011" s="26">
        <f>D1011*944</f>
        <v>21995.2</v>
      </c>
      <c r="F1011" s="27">
        <f>C1011/E1011</f>
        <v>73.48876118425838</v>
      </c>
      <c r="G1011" s="1"/>
      <c r="H1011" s="17"/>
      <c r="I1011" s="21">
        <v>319200</v>
      </c>
      <c r="J1011" s="22" t="s">
        <v>32</v>
      </c>
      <c r="K1011" s="23">
        <v>13437</v>
      </c>
      <c r="L1011" s="22">
        <v>24</v>
      </c>
    </row>
    <row r="1012" spans="1:7" ht="12.75">
      <c r="A1012" s="11"/>
      <c r="B1012" s="12"/>
      <c r="C1012" s="13"/>
      <c r="D1012" s="25" t="s">
        <v>17</v>
      </c>
      <c r="E1012" s="26"/>
      <c r="F1012" s="27"/>
      <c r="G1012" s="1"/>
    </row>
    <row r="1013" spans="1:7" ht="63.75" customHeight="1">
      <c r="A1013" s="11">
        <v>4</v>
      </c>
      <c r="B1013" s="12" t="s">
        <v>21</v>
      </c>
      <c r="C1013" s="29">
        <v>50000</v>
      </c>
      <c r="D1013" s="30" t="s">
        <v>22</v>
      </c>
      <c r="E1013" s="31" t="s">
        <v>22</v>
      </c>
      <c r="F1013" s="32" t="s">
        <v>22</v>
      </c>
      <c r="G1013" s="1"/>
    </row>
    <row r="1014" spans="1:7" ht="34.5" customHeight="1">
      <c r="A1014" s="11"/>
      <c r="B1014" s="12"/>
      <c r="C1014" s="29"/>
      <c r="D1014" s="30"/>
      <c r="E1014" s="31"/>
      <c r="F1014" s="32"/>
      <c r="G1014" s="1"/>
    </row>
    <row r="1015" spans="1:7" ht="63.75" customHeight="1">
      <c r="A1015" s="11">
        <v>5</v>
      </c>
      <c r="B1015" s="12" t="s">
        <v>23</v>
      </c>
      <c r="C1015" s="13">
        <f>I1011</f>
        <v>319200</v>
      </c>
      <c r="D1015" s="25">
        <v>15.53</v>
      </c>
      <c r="E1015" s="26">
        <f>D1015*944</f>
        <v>14660.32</v>
      </c>
      <c r="F1015" s="27">
        <f>C1015/E1015</f>
        <v>21.77305815971275</v>
      </c>
      <c r="G1015" s="1"/>
    </row>
    <row r="1016" spans="1:7" ht="40.5" customHeight="1">
      <c r="A1016" s="11"/>
      <c r="B1016" s="12"/>
      <c r="C1016" s="13"/>
      <c r="D1016" s="33" t="s">
        <v>17</v>
      </c>
      <c r="E1016" s="26"/>
      <c r="F1016" s="27"/>
      <c r="G1016" s="1"/>
    </row>
    <row r="1017" spans="1:7" ht="18.75" customHeight="1">
      <c r="A1017" s="32">
        <v>6</v>
      </c>
      <c r="B1017" s="34" t="s">
        <v>24</v>
      </c>
      <c r="C1017" s="35">
        <v>160000</v>
      </c>
      <c r="D1017" s="30">
        <f>C1017*0.5666/10000</f>
        <v>9.0656</v>
      </c>
      <c r="E1017" s="36">
        <f>D1017*944</f>
        <v>8557.9264</v>
      </c>
      <c r="F1017" s="27">
        <f>C1017/E1017</f>
        <v>18.696117788533446</v>
      </c>
      <c r="G1017" s="1"/>
    </row>
    <row r="1018" spans="1:7" ht="46.5" customHeight="1">
      <c r="A1018" s="32"/>
      <c r="B1018" s="34"/>
      <c r="C1018" s="35"/>
      <c r="D1018" s="26" t="s">
        <v>17</v>
      </c>
      <c r="E1018" s="36"/>
      <c r="F1018" s="27"/>
      <c r="G1018" s="1"/>
    </row>
    <row r="1019" spans="1:7" ht="12.75">
      <c r="A1019" s="37" t="s">
        <v>25</v>
      </c>
      <c r="B1019" s="37"/>
      <c r="C1019" s="37"/>
      <c r="D1019" s="37"/>
      <c r="E1019" s="37"/>
      <c r="F1019" s="37"/>
      <c r="G1019" s="1"/>
    </row>
    <row r="1024" spans="1:7" ht="12.75">
      <c r="A1024" s="1"/>
      <c r="B1024" s="2"/>
      <c r="C1024" s="3" t="s">
        <v>157</v>
      </c>
      <c r="D1024" s="3"/>
      <c r="E1024" s="1"/>
      <c r="F1024" s="1"/>
      <c r="G1024" s="1"/>
    </row>
    <row r="1025" spans="1:7" ht="25.5" customHeight="1">
      <c r="A1025" s="4" t="s">
        <v>1</v>
      </c>
      <c r="B1025" s="4"/>
      <c r="C1025" s="4"/>
      <c r="D1025" s="4"/>
      <c r="E1025" s="4"/>
      <c r="F1025" s="4"/>
      <c r="G1025" s="1"/>
    </row>
    <row r="1026" spans="1:7" ht="51" customHeight="1">
      <c r="A1026" s="5" t="s">
        <v>2</v>
      </c>
      <c r="B1026" s="5"/>
      <c r="C1026" s="5"/>
      <c r="D1026" s="5"/>
      <c r="E1026" s="5"/>
      <c r="F1026" s="5"/>
      <c r="G1026" s="6"/>
    </row>
    <row r="1027" spans="1:7" ht="12.75">
      <c r="A1027" s="1"/>
      <c r="B1027" s="2"/>
      <c r="C1027" s="3"/>
      <c r="D1027" s="1"/>
      <c r="E1027" s="1"/>
      <c r="F1027" s="1"/>
      <c r="G1027" s="1"/>
    </row>
    <row r="1028" spans="1:7" ht="12.75">
      <c r="A1028" s="7" t="s">
        <v>3</v>
      </c>
      <c r="B1028" s="8" t="s">
        <v>4</v>
      </c>
      <c r="C1028" s="9" t="s">
        <v>5</v>
      </c>
      <c r="D1028" s="10" t="s">
        <v>6</v>
      </c>
      <c r="E1028" s="10" t="s">
        <v>7</v>
      </c>
      <c r="F1028" s="10" t="s">
        <v>8</v>
      </c>
      <c r="G1028" s="1"/>
    </row>
    <row r="1029" spans="1:12" ht="41.25" customHeight="1">
      <c r="A1029" s="11">
        <v>1</v>
      </c>
      <c r="B1029" s="12" t="s">
        <v>9</v>
      </c>
      <c r="C1029" s="13">
        <f>I1029</f>
        <v>8400</v>
      </c>
      <c r="D1029" s="14">
        <v>3225.6</v>
      </c>
      <c r="E1029" s="15">
        <f>D1029*2.63</f>
        <v>8483.328</v>
      </c>
      <c r="F1029" s="16">
        <f>C1029/E1029</f>
        <v>0.9901774397972117</v>
      </c>
      <c r="G1029" s="1"/>
      <c r="H1029" s="17"/>
      <c r="I1029" s="18">
        <v>8400</v>
      </c>
      <c r="J1029" s="19" t="s">
        <v>27</v>
      </c>
      <c r="K1029" s="19" t="s">
        <v>28</v>
      </c>
      <c r="L1029" s="19">
        <v>1.1</v>
      </c>
    </row>
    <row r="1030" spans="1:12" ht="48.75" customHeight="1">
      <c r="A1030" s="11"/>
      <c r="B1030" s="12"/>
      <c r="C1030" s="13"/>
      <c r="D1030" s="20" t="s">
        <v>12</v>
      </c>
      <c r="E1030" s="15"/>
      <c r="F1030" s="16"/>
      <c r="G1030" s="1"/>
      <c r="H1030" s="17"/>
      <c r="I1030" s="21">
        <v>600000</v>
      </c>
      <c r="J1030" s="22" t="s">
        <v>13</v>
      </c>
      <c r="K1030" s="23">
        <v>40000</v>
      </c>
      <c r="L1030" s="22">
        <v>15</v>
      </c>
    </row>
    <row r="1031" spans="1:12" ht="63.75" customHeight="1">
      <c r="A1031" s="24">
        <v>2</v>
      </c>
      <c r="B1031" s="12" t="s">
        <v>14</v>
      </c>
      <c r="C1031" s="13">
        <v>400000</v>
      </c>
      <c r="D1031" s="25">
        <v>46.24</v>
      </c>
      <c r="E1031" s="26">
        <f>D1031*944</f>
        <v>43650.560000000005</v>
      </c>
      <c r="F1031" s="27">
        <f>C1031/E1031</f>
        <v>9.1636854143452</v>
      </c>
      <c r="G1031" s="1"/>
      <c r="H1031" s="17"/>
      <c r="I1031" s="28" t="s">
        <v>29</v>
      </c>
      <c r="J1031" s="22" t="s">
        <v>30</v>
      </c>
      <c r="K1031" s="23">
        <v>20155</v>
      </c>
      <c r="L1031" s="22">
        <v>80</v>
      </c>
    </row>
    <row r="1032" spans="1:12" ht="35.25" customHeight="1">
      <c r="A1032" s="24"/>
      <c r="B1032" s="12"/>
      <c r="C1032" s="13"/>
      <c r="D1032" s="25" t="s">
        <v>17</v>
      </c>
      <c r="E1032" s="26"/>
      <c r="F1032" s="27"/>
      <c r="G1032" s="1"/>
      <c r="H1032" s="17"/>
      <c r="I1032" s="28">
        <v>6580</v>
      </c>
      <c r="J1032" s="22" t="s">
        <v>31</v>
      </c>
      <c r="K1032" s="22">
        <v>705.57</v>
      </c>
      <c r="L1032" s="22">
        <v>9.3</v>
      </c>
    </row>
    <row r="1033" spans="1:12" ht="12.75" customHeight="1">
      <c r="A1033" s="11">
        <v>3</v>
      </c>
      <c r="B1033" s="12" t="s">
        <v>19</v>
      </c>
      <c r="C1033" s="13">
        <v>1616400</v>
      </c>
      <c r="D1033" s="25">
        <v>23.3</v>
      </c>
      <c r="E1033" s="26">
        <f>D1033*944</f>
        <v>21995.2</v>
      </c>
      <c r="F1033" s="27">
        <f>C1033/E1033</f>
        <v>73.48876118425838</v>
      </c>
      <c r="G1033" s="1"/>
      <c r="H1033" s="17"/>
      <c r="I1033" s="21">
        <v>319200</v>
      </c>
      <c r="J1033" s="22" t="s">
        <v>32</v>
      </c>
      <c r="K1033" s="23">
        <v>13437</v>
      </c>
      <c r="L1033" s="22">
        <v>24</v>
      </c>
    </row>
    <row r="1034" spans="1:7" ht="12.75">
      <c r="A1034" s="11"/>
      <c r="B1034" s="12"/>
      <c r="C1034" s="13"/>
      <c r="D1034" s="25" t="s">
        <v>17</v>
      </c>
      <c r="E1034" s="26"/>
      <c r="F1034" s="27"/>
      <c r="G1034" s="1"/>
    </row>
    <row r="1035" spans="1:7" ht="63.75" customHeight="1">
      <c r="A1035" s="11">
        <v>4</v>
      </c>
      <c r="B1035" s="12" t="s">
        <v>21</v>
      </c>
      <c r="C1035" s="29">
        <v>50000</v>
      </c>
      <c r="D1035" s="30" t="s">
        <v>22</v>
      </c>
      <c r="E1035" s="31" t="s">
        <v>22</v>
      </c>
      <c r="F1035" s="32" t="s">
        <v>22</v>
      </c>
      <c r="G1035" s="1"/>
    </row>
    <row r="1036" spans="1:7" ht="34.5" customHeight="1">
      <c r="A1036" s="11"/>
      <c r="B1036" s="12"/>
      <c r="C1036" s="29"/>
      <c r="D1036" s="30"/>
      <c r="E1036" s="31"/>
      <c r="F1036" s="32"/>
      <c r="G1036" s="1"/>
    </row>
    <row r="1037" spans="1:7" ht="63.75" customHeight="1">
      <c r="A1037" s="11">
        <v>5</v>
      </c>
      <c r="B1037" s="12" t="s">
        <v>23</v>
      </c>
      <c r="C1037" s="13">
        <f>I1033</f>
        <v>319200</v>
      </c>
      <c r="D1037" s="25">
        <v>15.53</v>
      </c>
      <c r="E1037" s="26">
        <f>D1037*944</f>
        <v>14660.32</v>
      </c>
      <c r="F1037" s="27">
        <f>C1037/E1037</f>
        <v>21.77305815971275</v>
      </c>
      <c r="G1037" s="1"/>
    </row>
    <row r="1038" spans="1:7" ht="40.5" customHeight="1">
      <c r="A1038" s="11"/>
      <c r="B1038" s="12"/>
      <c r="C1038" s="13"/>
      <c r="D1038" s="33" t="s">
        <v>17</v>
      </c>
      <c r="E1038" s="26"/>
      <c r="F1038" s="27"/>
      <c r="G1038" s="1"/>
    </row>
    <row r="1039" spans="1:7" ht="18.75" customHeight="1">
      <c r="A1039" s="32">
        <v>6</v>
      </c>
      <c r="B1039" s="34" t="s">
        <v>24</v>
      </c>
      <c r="C1039" s="35">
        <v>160000</v>
      </c>
      <c r="D1039" s="30">
        <f>C1039*0.5666/10000</f>
        <v>9.0656</v>
      </c>
      <c r="E1039" s="36">
        <f>D1039*944</f>
        <v>8557.9264</v>
      </c>
      <c r="F1039" s="27">
        <f>C1039/E1039</f>
        <v>18.696117788533446</v>
      </c>
      <c r="G1039" s="1"/>
    </row>
    <row r="1040" spans="1:7" ht="46.5" customHeight="1">
      <c r="A1040" s="32"/>
      <c r="B1040" s="34"/>
      <c r="C1040" s="35"/>
      <c r="D1040" s="26" t="s">
        <v>17</v>
      </c>
      <c r="E1040" s="36"/>
      <c r="F1040" s="27"/>
      <c r="G1040" s="1"/>
    </row>
    <row r="1041" spans="1:7" ht="12.75">
      <c r="A1041" s="37" t="s">
        <v>25</v>
      </c>
      <c r="B1041" s="37"/>
      <c r="C1041" s="37"/>
      <c r="D1041" s="37"/>
      <c r="E1041" s="37"/>
      <c r="F1041" s="37"/>
      <c r="G1041" s="1"/>
    </row>
    <row r="1044" spans="1:7" ht="12.75">
      <c r="A1044" s="1"/>
      <c r="B1044" s="2"/>
      <c r="C1044" s="3" t="s">
        <v>158</v>
      </c>
      <c r="D1044" s="3"/>
      <c r="E1044" s="1"/>
      <c r="F1044" s="1"/>
      <c r="G1044" s="1"/>
    </row>
    <row r="1045" spans="1:7" ht="25.5" customHeight="1">
      <c r="A1045" s="4" t="s">
        <v>1</v>
      </c>
      <c r="B1045" s="4"/>
      <c r="C1045" s="4"/>
      <c r="D1045" s="4"/>
      <c r="E1045" s="4"/>
      <c r="F1045" s="4"/>
      <c r="G1045" s="1"/>
    </row>
    <row r="1046" spans="1:7" ht="51" customHeight="1">
      <c r="A1046" s="5" t="s">
        <v>2</v>
      </c>
      <c r="B1046" s="5"/>
      <c r="C1046" s="5"/>
      <c r="D1046" s="5"/>
      <c r="E1046" s="5"/>
      <c r="F1046" s="5"/>
      <c r="G1046" s="6"/>
    </row>
    <row r="1047" spans="1:7" ht="12.75">
      <c r="A1047" s="1"/>
      <c r="B1047" s="2"/>
      <c r="C1047" s="3"/>
      <c r="D1047" s="1"/>
      <c r="E1047" s="1"/>
      <c r="F1047" s="1"/>
      <c r="G1047" s="1"/>
    </row>
    <row r="1048" spans="1:7" ht="12.75">
      <c r="A1048" s="7" t="s">
        <v>3</v>
      </c>
      <c r="B1048" s="8" t="s">
        <v>4</v>
      </c>
      <c r="C1048" s="9" t="s">
        <v>5</v>
      </c>
      <c r="D1048" s="10" t="s">
        <v>6</v>
      </c>
      <c r="E1048" s="10" t="s">
        <v>7</v>
      </c>
      <c r="F1048" s="10" t="s">
        <v>8</v>
      </c>
      <c r="G1048" s="1"/>
    </row>
    <row r="1049" spans="1:12" ht="41.25" customHeight="1">
      <c r="A1049" s="11">
        <v>1</v>
      </c>
      <c r="B1049" s="12" t="s">
        <v>9</v>
      </c>
      <c r="C1049" s="13">
        <f>I1049</f>
        <v>6900</v>
      </c>
      <c r="D1049" s="14">
        <v>2649.6</v>
      </c>
      <c r="E1049" s="15">
        <f>D1049*2.63</f>
        <v>6968.447999999999</v>
      </c>
      <c r="F1049" s="16">
        <f>C1049/E1049</f>
        <v>0.9901774397972117</v>
      </c>
      <c r="G1049" s="1"/>
      <c r="H1049" s="17"/>
      <c r="I1049" s="18">
        <v>6900</v>
      </c>
      <c r="J1049" s="19" t="s">
        <v>34</v>
      </c>
      <c r="K1049" s="38">
        <v>6703.49</v>
      </c>
      <c r="L1049" s="19">
        <v>1.1</v>
      </c>
    </row>
    <row r="1050" spans="1:12" ht="48.75" customHeight="1">
      <c r="A1050" s="11"/>
      <c r="B1050" s="12"/>
      <c r="C1050" s="13"/>
      <c r="D1050" s="20" t="s">
        <v>12</v>
      </c>
      <c r="E1050" s="15"/>
      <c r="F1050" s="16"/>
      <c r="G1050" s="1"/>
      <c r="H1050" s="17"/>
      <c r="I1050" s="21">
        <v>600000</v>
      </c>
      <c r="J1050" s="22" t="s">
        <v>35</v>
      </c>
      <c r="K1050" s="23">
        <v>70000</v>
      </c>
      <c r="L1050" s="22">
        <v>8.5</v>
      </c>
    </row>
    <row r="1051" spans="1:12" ht="63.75" customHeight="1">
      <c r="A1051" s="24">
        <v>2</v>
      </c>
      <c r="B1051" s="12" t="s">
        <v>14</v>
      </c>
      <c r="C1051" s="13">
        <v>400000</v>
      </c>
      <c r="D1051" s="25">
        <v>80.92</v>
      </c>
      <c r="E1051" s="26">
        <f>D1051*944</f>
        <v>76388.48</v>
      </c>
      <c r="F1051" s="27">
        <f>C1051/E1051</f>
        <v>5.236391665340115</v>
      </c>
      <c r="G1051" s="1"/>
      <c r="H1051" s="17"/>
      <c r="I1051" s="28" t="s">
        <v>29</v>
      </c>
      <c r="J1051" s="22" t="s">
        <v>36</v>
      </c>
      <c r="K1051" s="22" t="s">
        <v>37</v>
      </c>
      <c r="L1051" s="22">
        <v>92</v>
      </c>
    </row>
    <row r="1052" spans="1:12" ht="35.25" customHeight="1">
      <c r="A1052" s="24"/>
      <c r="B1052" s="12"/>
      <c r="C1052" s="13"/>
      <c r="D1052" s="25" t="s">
        <v>17</v>
      </c>
      <c r="E1052" s="26"/>
      <c r="F1052" s="27"/>
      <c r="G1052" s="1"/>
      <c r="H1052" s="17"/>
      <c r="I1052" s="21">
        <v>5405</v>
      </c>
      <c r="J1052" s="22" t="s">
        <v>38</v>
      </c>
      <c r="K1052" s="22">
        <v>579.6</v>
      </c>
      <c r="L1052" s="22">
        <v>9.3</v>
      </c>
    </row>
    <row r="1053" spans="1:12" ht="12.75" customHeight="1">
      <c r="A1053" s="11">
        <v>3</v>
      </c>
      <c r="B1053" s="12" t="s">
        <v>19</v>
      </c>
      <c r="C1053" s="13">
        <v>1616400</v>
      </c>
      <c r="D1053" s="25">
        <v>20.25</v>
      </c>
      <c r="E1053" s="26">
        <f>D1053*944</f>
        <v>19116</v>
      </c>
      <c r="F1053" s="27">
        <f>C1053/E1053</f>
        <v>84.55743879472693</v>
      </c>
      <c r="G1053" s="1"/>
      <c r="H1053" s="17"/>
      <c r="I1053" s="21">
        <v>319200</v>
      </c>
      <c r="J1053" s="22" t="s">
        <v>39</v>
      </c>
      <c r="K1053" s="22" t="s">
        <v>40</v>
      </c>
      <c r="L1053" s="22">
        <v>27</v>
      </c>
    </row>
    <row r="1054" spans="1:7" ht="12.75">
      <c r="A1054" s="11"/>
      <c r="B1054" s="12"/>
      <c r="C1054" s="13"/>
      <c r="D1054" s="25" t="s">
        <v>17</v>
      </c>
      <c r="E1054" s="26"/>
      <c r="F1054" s="27"/>
      <c r="G1054" s="1"/>
    </row>
    <row r="1055" spans="1:7" ht="63.75" customHeight="1">
      <c r="A1055" s="11">
        <v>4</v>
      </c>
      <c r="B1055" s="12" t="s">
        <v>21</v>
      </c>
      <c r="C1055" s="29">
        <v>100000</v>
      </c>
      <c r="D1055" s="30" t="s">
        <v>22</v>
      </c>
      <c r="E1055" s="31" t="s">
        <v>22</v>
      </c>
      <c r="F1055" s="32" t="s">
        <v>22</v>
      </c>
      <c r="G1055" s="1"/>
    </row>
    <row r="1056" spans="1:7" ht="34.5" customHeight="1">
      <c r="A1056" s="11"/>
      <c r="B1056" s="12"/>
      <c r="C1056" s="29"/>
      <c r="D1056" s="30"/>
      <c r="E1056" s="31"/>
      <c r="F1056" s="32"/>
      <c r="G1056" s="1"/>
    </row>
    <row r="1057" spans="1:7" ht="63.75" customHeight="1">
      <c r="A1057" s="11">
        <v>5</v>
      </c>
      <c r="B1057" s="12" t="s">
        <v>23</v>
      </c>
      <c r="C1057" s="13">
        <f>I1053</f>
        <v>319200</v>
      </c>
      <c r="D1057" s="25">
        <v>13.5</v>
      </c>
      <c r="E1057" s="26">
        <f>D1057*944</f>
        <v>12744</v>
      </c>
      <c r="F1057" s="27">
        <f>C1057/E1057</f>
        <v>25.04708097928437</v>
      </c>
      <c r="G1057" s="1"/>
    </row>
    <row r="1058" spans="1:7" ht="40.5" customHeight="1">
      <c r="A1058" s="11"/>
      <c r="B1058" s="12"/>
      <c r="C1058" s="13"/>
      <c r="D1058" s="33" t="s">
        <v>17</v>
      </c>
      <c r="E1058" s="26"/>
      <c r="F1058" s="27"/>
      <c r="G1058" s="1"/>
    </row>
    <row r="1059" spans="1:7" ht="18.75" customHeight="1">
      <c r="A1059" s="32">
        <v>6</v>
      </c>
      <c r="B1059" s="34" t="s">
        <v>24</v>
      </c>
      <c r="C1059" s="35">
        <v>320000</v>
      </c>
      <c r="D1059" s="30">
        <f>C1059*0.5666/10000</f>
        <v>18.1312</v>
      </c>
      <c r="E1059" s="36">
        <f>D1059*944</f>
        <v>17115.8528</v>
      </c>
      <c r="F1059" s="27">
        <f>C1059/E1059</f>
        <v>18.696117788533446</v>
      </c>
      <c r="G1059" s="1"/>
    </row>
    <row r="1060" spans="1:7" ht="46.5" customHeight="1">
      <c r="A1060" s="32"/>
      <c r="B1060" s="34"/>
      <c r="C1060" s="35"/>
      <c r="D1060" s="26" t="s">
        <v>17</v>
      </c>
      <c r="E1060" s="36"/>
      <c r="F1060" s="27"/>
      <c r="G1060" s="1"/>
    </row>
    <row r="1061" spans="1:7" ht="12.75">
      <c r="A1061" s="37" t="s">
        <v>25</v>
      </c>
      <c r="B1061" s="37"/>
      <c r="C1061" s="37"/>
      <c r="D1061" s="37"/>
      <c r="E1061" s="37"/>
      <c r="F1061" s="37"/>
      <c r="G1061" s="1"/>
    </row>
    <row r="1064" spans="1:7" ht="12.75">
      <c r="A1064" s="1"/>
      <c r="B1064" s="2"/>
      <c r="C1064" s="3" t="s">
        <v>159</v>
      </c>
      <c r="D1064" s="3"/>
      <c r="E1064" s="1"/>
      <c r="F1064" s="1"/>
      <c r="G1064" s="1"/>
    </row>
    <row r="1065" spans="1:7" ht="25.5" customHeight="1">
      <c r="A1065" s="4" t="s">
        <v>1</v>
      </c>
      <c r="B1065" s="4"/>
      <c r="C1065" s="4"/>
      <c r="D1065" s="4"/>
      <c r="E1065" s="4"/>
      <c r="F1065" s="4"/>
      <c r="G1065" s="1"/>
    </row>
    <row r="1066" spans="1:7" ht="51" customHeight="1">
      <c r="A1066" s="5" t="s">
        <v>2</v>
      </c>
      <c r="B1066" s="5"/>
      <c r="C1066" s="5"/>
      <c r="D1066" s="5"/>
      <c r="E1066" s="5"/>
      <c r="F1066" s="5"/>
      <c r="G1066" s="6"/>
    </row>
    <row r="1067" spans="1:7" ht="12.75">
      <c r="A1067" s="1"/>
      <c r="B1067" s="2"/>
      <c r="C1067" s="3"/>
      <c r="D1067" s="1"/>
      <c r="E1067" s="1"/>
      <c r="F1067" s="1"/>
      <c r="G1067" s="1"/>
    </row>
    <row r="1068" spans="1:7" ht="12.75">
      <c r="A1068" s="7" t="s">
        <v>3</v>
      </c>
      <c r="B1068" s="8" t="s">
        <v>4</v>
      </c>
      <c r="C1068" s="9" t="s">
        <v>5</v>
      </c>
      <c r="D1068" s="10" t="s">
        <v>6</v>
      </c>
      <c r="E1068" s="10" t="s">
        <v>7</v>
      </c>
      <c r="F1068" s="10" t="s">
        <v>8</v>
      </c>
      <c r="G1068" s="1"/>
    </row>
    <row r="1069" spans="1:12" ht="41.25" customHeight="1">
      <c r="A1069" s="11">
        <v>1</v>
      </c>
      <c r="B1069" s="12" t="s">
        <v>9</v>
      </c>
      <c r="C1069" s="13">
        <f>I1069</f>
        <v>6900</v>
      </c>
      <c r="D1069" s="14">
        <v>2649.6</v>
      </c>
      <c r="E1069" s="15">
        <f>D1069*2.63</f>
        <v>6968.447999999999</v>
      </c>
      <c r="F1069" s="16">
        <f>C1069/E1069</f>
        <v>0.9901774397972117</v>
      </c>
      <c r="G1069" s="1"/>
      <c r="H1069" s="17"/>
      <c r="I1069" s="18">
        <v>6900</v>
      </c>
      <c r="J1069" s="19" t="s">
        <v>34</v>
      </c>
      <c r="K1069" s="38">
        <v>6703.49</v>
      </c>
      <c r="L1069" s="19">
        <v>1.1</v>
      </c>
    </row>
    <row r="1070" spans="1:12" ht="48.75" customHeight="1">
      <c r="A1070" s="11"/>
      <c r="B1070" s="12"/>
      <c r="C1070" s="13"/>
      <c r="D1070" s="20" t="s">
        <v>12</v>
      </c>
      <c r="E1070" s="15"/>
      <c r="F1070" s="16"/>
      <c r="G1070" s="1"/>
      <c r="H1070" s="17"/>
      <c r="I1070" s="21">
        <v>600000</v>
      </c>
      <c r="J1070" s="22" t="s">
        <v>35</v>
      </c>
      <c r="K1070" s="23">
        <v>70000</v>
      </c>
      <c r="L1070" s="22">
        <v>8.5</v>
      </c>
    </row>
    <row r="1071" spans="1:12" ht="63.75" customHeight="1">
      <c r="A1071" s="24">
        <v>2</v>
      </c>
      <c r="B1071" s="12" t="s">
        <v>14</v>
      </c>
      <c r="C1071" s="13">
        <v>400000</v>
      </c>
      <c r="D1071" s="25">
        <v>80.92</v>
      </c>
      <c r="E1071" s="26">
        <f>D1071*944</f>
        <v>76388.48</v>
      </c>
      <c r="F1071" s="27">
        <f>C1071/E1071</f>
        <v>5.236391665340115</v>
      </c>
      <c r="G1071" s="1"/>
      <c r="H1071" s="17"/>
      <c r="I1071" s="28" t="s">
        <v>29</v>
      </c>
      <c r="J1071" s="22" t="s">
        <v>36</v>
      </c>
      <c r="K1071" s="22" t="s">
        <v>37</v>
      </c>
      <c r="L1071" s="22">
        <v>92</v>
      </c>
    </row>
    <row r="1072" spans="1:12" ht="35.25" customHeight="1">
      <c r="A1072" s="24"/>
      <c r="B1072" s="12"/>
      <c r="C1072" s="13"/>
      <c r="D1072" s="25" t="s">
        <v>17</v>
      </c>
      <c r="E1072" s="26"/>
      <c r="F1072" s="27"/>
      <c r="G1072" s="1"/>
      <c r="H1072" s="17"/>
      <c r="I1072" s="21">
        <v>5405</v>
      </c>
      <c r="J1072" s="22" t="s">
        <v>38</v>
      </c>
      <c r="K1072" s="22">
        <v>579.6</v>
      </c>
      <c r="L1072" s="22">
        <v>9.3</v>
      </c>
    </row>
    <row r="1073" spans="1:12" ht="12.75" customHeight="1">
      <c r="A1073" s="11">
        <v>3</v>
      </c>
      <c r="B1073" s="12" t="s">
        <v>19</v>
      </c>
      <c r="C1073" s="13">
        <v>1616400</v>
      </c>
      <c r="D1073" s="25">
        <v>20.25</v>
      </c>
      <c r="E1073" s="26">
        <f>D1073*944</f>
        <v>19116</v>
      </c>
      <c r="F1073" s="27">
        <f>C1073/E1073</f>
        <v>84.55743879472693</v>
      </c>
      <c r="G1073" s="1"/>
      <c r="H1073" s="17"/>
      <c r="I1073" s="21">
        <v>319200</v>
      </c>
      <c r="J1073" s="22" t="s">
        <v>39</v>
      </c>
      <c r="K1073" s="22" t="s">
        <v>40</v>
      </c>
      <c r="L1073" s="22">
        <v>27</v>
      </c>
    </row>
    <row r="1074" spans="1:7" ht="12.75">
      <c r="A1074" s="11"/>
      <c r="B1074" s="12"/>
      <c r="C1074" s="13"/>
      <c r="D1074" s="25" t="s">
        <v>17</v>
      </c>
      <c r="E1074" s="26"/>
      <c r="F1074" s="27"/>
      <c r="G1074" s="1"/>
    </row>
    <row r="1075" spans="1:7" ht="63.75" customHeight="1">
      <c r="A1075" s="11">
        <v>4</v>
      </c>
      <c r="B1075" s="12" t="s">
        <v>21</v>
      </c>
      <c r="C1075" s="29">
        <v>100000</v>
      </c>
      <c r="D1075" s="30" t="s">
        <v>22</v>
      </c>
      <c r="E1075" s="31" t="s">
        <v>22</v>
      </c>
      <c r="F1075" s="32" t="s">
        <v>22</v>
      </c>
      <c r="G1075" s="1"/>
    </row>
    <row r="1076" spans="1:7" ht="34.5" customHeight="1">
      <c r="A1076" s="11"/>
      <c r="B1076" s="12"/>
      <c r="C1076" s="29"/>
      <c r="D1076" s="30"/>
      <c r="E1076" s="31"/>
      <c r="F1076" s="32"/>
      <c r="G1076" s="1"/>
    </row>
    <row r="1077" spans="1:7" ht="63.75" customHeight="1">
      <c r="A1077" s="11">
        <v>5</v>
      </c>
      <c r="B1077" s="12" t="s">
        <v>23</v>
      </c>
      <c r="C1077" s="13">
        <f>I1073</f>
        <v>319200</v>
      </c>
      <c r="D1077" s="25">
        <v>13.5</v>
      </c>
      <c r="E1077" s="26">
        <f>D1077*944</f>
        <v>12744</v>
      </c>
      <c r="F1077" s="27">
        <f>C1077/E1077</f>
        <v>25.04708097928437</v>
      </c>
      <c r="G1077" s="1"/>
    </row>
    <row r="1078" spans="1:7" ht="40.5" customHeight="1">
      <c r="A1078" s="11"/>
      <c r="B1078" s="12"/>
      <c r="C1078" s="13"/>
      <c r="D1078" s="33" t="s">
        <v>17</v>
      </c>
      <c r="E1078" s="26"/>
      <c r="F1078" s="27"/>
      <c r="G1078" s="1"/>
    </row>
    <row r="1079" spans="1:7" ht="18.75" customHeight="1">
      <c r="A1079" s="32">
        <v>6</v>
      </c>
      <c r="B1079" s="34" t="s">
        <v>24</v>
      </c>
      <c r="C1079" s="35">
        <v>360000</v>
      </c>
      <c r="D1079" s="30">
        <f>C1079*0.5666/10000</f>
        <v>20.3976</v>
      </c>
      <c r="E1079" s="36">
        <f>D1079*944</f>
        <v>19255.3344</v>
      </c>
      <c r="F1079" s="27">
        <f>C1079/E1079</f>
        <v>18.696117788533446</v>
      </c>
      <c r="G1079" s="1"/>
    </row>
    <row r="1080" spans="1:7" ht="46.5" customHeight="1">
      <c r="A1080" s="32"/>
      <c r="B1080" s="34"/>
      <c r="C1080" s="35"/>
      <c r="D1080" s="26" t="s">
        <v>17</v>
      </c>
      <c r="E1080" s="36"/>
      <c r="F1080" s="27"/>
      <c r="G1080" s="1"/>
    </row>
    <row r="1081" spans="1:7" ht="12.75">
      <c r="A1081" s="37" t="s">
        <v>25</v>
      </c>
      <c r="B1081" s="37"/>
      <c r="C1081" s="37"/>
      <c r="D1081" s="37"/>
      <c r="E1081" s="37"/>
      <c r="F1081" s="37"/>
      <c r="G1081" s="1"/>
    </row>
    <row r="1084" spans="1:7" ht="12.75">
      <c r="A1084" s="1"/>
      <c r="B1084" s="2"/>
      <c r="C1084" s="3" t="s">
        <v>160</v>
      </c>
      <c r="D1084" s="3"/>
      <c r="E1084" s="1"/>
      <c r="F1084" s="1"/>
      <c r="G1084" s="1"/>
    </row>
    <row r="1085" spans="1:7" ht="25.5" customHeight="1">
      <c r="A1085" s="4" t="s">
        <v>1</v>
      </c>
      <c r="B1085" s="4"/>
      <c r="C1085" s="4"/>
      <c r="D1085" s="4"/>
      <c r="E1085" s="4"/>
      <c r="F1085" s="4"/>
      <c r="G1085" s="1"/>
    </row>
    <row r="1086" spans="1:7" ht="51" customHeight="1">
      <c r="A1086" s="5" t="s">
        <v>2</v>
      </c>
      <c r="B1086" s="5"/>
      <c r="C1086" s="5"/>
      <c r="D1086" s="5"/>
      <c r="E1086" s="5"/>
      <c r="F1086" s="5"/>
      <c r="G1086" s="6"/>
    </row>
    <row r="1087" spans="1:7" ht="12.75">
      <c r="A1087" s="1"/>
      <c r="B1087" s="2"/>
      <c r="C1087" s="3"/>
      <c r="D1087" s="1"/>
      <c r="E1087" s="1"/>
      <c r="F1087" s="1"/>
      <c r="G1087" s="1"/>
    </row>
    <row r="1088" spans="1:7" ht="12.75">
      <c r="A1088" s="7" t="s">
        <v>3</v>
      </c>
      <c r="B1088" s="8" t="s">
        <v>4</v>
      </c>
      <c r="C1088" s="9" t="s">
        <v>5</v>
      </c>
      <c r="D1088" s="10" t="s">
        <v>6</v>
      </c>
      <c r="E1088" s="10" t="s">
        <v>7</v>
      </c>
      <c r="F1088" s="10" t="s">
        <v>8</v>
      </c>
      <c r="G1088" s="1"/>
    </row>
    <row r="1089" spans="1:12" ht="41.25" customHeight="1">
      <c r="A1089" s="11">
        <v>1</v>
      </c>
      <c r="B1089" s="12" t="s">
        <v>9</v>
      </c>
      <c r="C1089" s="13">
        <f>I1089</f>
        <v>6900</v>
      </c>
      <c r="D1089" s="14">
        <v>2649.6</v>
      </c>
      <c r="E1089" s="15">
        <f>D1089*2.63</f>
        <v>6968.447999999999</v>
      </c>
      <c r="F1089" s="16">
        <f>C1089/E1089</f>
        <v>0.9901774397972117</v>
      </c>
      <c r="G1089" s="1"/>
      <c r="H1089" s="17"/>
      <c r="I1089" s="18">
        <v>6900</v>
      </c>
      <c r="J1089" s="19" t="s">
        <v>34</v>
      </c>
      <c r="K1089" s="38">
        <v>6703.49</v>
      </c>
      <c r="L1089" s="19">
        <v>1.1</v>
      </c>
    </row>
    <row r="1090" spans="1:12" ht="48.75" customHeight="1">
      <c r="A1090" s="11"/>
      <c r="B1090" s="12"/>
      <c r="C1090" s="13"/>
      <c r="D1090" s="20" t="s">
        <v>12</v>
      </c>
      <c r="E1090" s="15"/>
      <c r="F1090" s="16"/>
      <c r="G1090" s="1"/>
      <c r="H1090" s="17"/>
      <c r="I1090" s="21">
        <v>600000</v>
      </c>
      <c r="J1090" s="22" t="s">
        <v>35</v>
      </c>
      <c r="K1090" s="23">
        <v>70000</v>
      </c>
      <c r="L1090" s="22">
        <v>8.5</v>
      </c>
    </row>
    <row r="1091" spans="1:12" ht="63.75" customHeight="1">
      <c r="A1091" s="24">
        <v>2</v>
      </c>
      <c r="B1091" s="12" t="s">
        <v>14</v>
      </c>
      <c r="C1091" s="13">
        <v>400000</v>
      </c>
      <c r="D1091" s="25">
        <v>80.92</v>
      </c>
      <c r="E1091" s="26">
        <f>D1091*944</f>
        <v>76388.48</v>
      </c>
      <c r="F1091" s="27">
        <f>C1091/E1091</f>
        <v>5.236391665340115</v>
      </c>
      <c r="G1091" s="1"/>
      <c r="H1091" s="17"/>
      <c r="I1091" s="28" t="s">
        <v>29</v>
      </c>
      <c r="J1091" s="22" t="s">
        <v>36</v>
      </c>
      <c r="K1091" s="22" t="s">
        <v>37</v>
      </c>
      <c r="L1091" s="22">
        <v>92</v>
      </c>
    </row>
    <row r="1092" spans="1:12" ht="35.25" customHeight="1">
      <c r="A1092" s="24"/>
      <c r="B1092" s="12"/>
      <c r="C1092" s="13"/>
      <c r="D1092" s="25" t="s">
        <v>17</v>
      </c>
      <c r="E1092" s="26"/>
      <c r="F1092" s="27"/>
      <c r="G1092" s="1"/>
      <c r="H1092" s="17"/>
      <c r="I1092" s="21">
        <v>5405</v>
      </c>
      <c r="J1092" s="22" t="s">
        <v>38</v>
      </c>
      <c r="K1092" s="22">
        <v>579.6</v>
      </c>
      <c r="L1092" s="22">
        <v>9.3</v>
      </c>
    </row>
    <row r="1093" spans="1:12" ht="12.75" customHeight="1">
      <c r="A1093" s="11">
        <v>3</v>
      </c>
      <c r="B1093" s="12" t="s">
        <v>19</v>
      </c>
      <c r="C1093" s="13">
        <v>1616400</v>
      </c>
      <c r="D1093" s="25">
        <v>20.25</v>
      </c>
      <c r="E1093" s="26">
        <f>D1093*944</f>
        <v>19116</v>
      </c>
      <c r="F1093" s="27">
        <f>C1093/E1093</f>
        <v>84.55743879472693</v>
      </c>
      <c r="G1093" s="1"/>
      <c r="H1093" s="17"/>
      <c r="I1093" s="21">
        <v>319200</v>
      </c>
      <c r="J1093" s="22" t="s">
        <v>39</v>
      </c>
      <c r="K1093" s="22" t="s">
        <v>40</v>
      </c>
      <c r="L1093" s="22">
        <v>27</v>
      </c>
    </row>
    <row r="1094" spans="1:7" ht="12.75">
      <c r="A1094" s="11"/>
      <c r="B1094" s="12"/>
      <c r="C1094" s="13"/>
      <c r="D1094" s="25" t="s">
        <v>17</v>
      </c>
      <c r="E1094" s="26"/>
      <c r="F1094" s="27"/>
      <c r="G1094" s="1"/>
    </row>
    <row r="1095" spans="1:7" ht="63.75" customHeight="1">
      <c r="A1095" s="11">
        <v>4</v>
      </c>
      <c r="B1095" s="12" t="s">
        <v>21</v>
      </c>
      <c r="C1095" s="29">
        <v>100000</v>
      </c>
      <c r="D1095" s="30" t="s">
        <v>22</v>
      </c>
      <c r="E1095" s="31" t="s">
        <v>22</v>
      </c>
      <c r="F1095" s="32" t="s">
        <v>22</v>
      </c>
      <c r="G1095" s="1"/>
    </row>
    <row r="1096" spans="1:7" ht="34.5" customHeight="1">
      <c r="A1096" s="11"/>
      <c r="B1096" s="12"/>
      <c r="C1096" s="29"/>
      <c r="D1096" s="30"/>
      <c r="E1096" s="31"/>
      <c r="F1096" s="32"/>
      <c r="G1096" s="1"/>
    </row>
    <row r="1097" spans="1:7" ht="63.75" customHeight="1">
      <c r="A1097" s="11">
        <v>5</v>
      </c>
      <c r="B1097" s="12" t="s">
        <v>23</v>
      </c>
      <c r="C1097" s="13">
        <f>I1093</f>
        <v>319200</v>
      </c>
      <c r="D1097" s="25">
        <v>13.5</v>
      </c>
      <c r="E1097" s="26">
        <f>D1097*944</f>
        <v>12744</v>
      </c>
      <c r="F1097" s="27">
        <f>C1097/E1097</f>
        <v>25.04708097928437</v>
      </c>
      <c r="G1097" s="1"/>
    </row>
    <row r="1098" spans="1:7" ht="40.5" customHeight="1">
      <c r="A1098" s="11"/>
      <c r="B1098" s="12"/>
      <c r="C1098" s="13"/>
      <c r="D1098" s="33" t="s">
        <v>17</v>
      </c>
      <c r="E1098" s="26"/>
      <c r="F1098" s="27"/>
      <c r="G1098" s="1"/>
    </row>
    <row r="1099" spans="1:7" ht="18.75" customHeight="1">
      <c r="A1099" s="32">
        <v>6</v>
      </c>
      <c r="B1099" s="34" t="s">
        <v>24</v>
      </c>
      <c r="C1099" s="35">
        <v>320000</v>
      </c>
      <c r="D1099" s="30">
        <f>C1099*0.5666/10000</f>
        <v>18.1312</v>
      </c>
      <c r="E1099" s="36">
        <f>D1099*944</f>
        <v>17115.8528</v>
      </c>
      <c r="F1099" s="27">
        <f>C1099/E1099</f>
        <v>18.696117788533446</v>
      </c>
      <c r="G1099" s="1"/>
    </row>
    <row r="1100" spans="1:7" ht="46.5" customHeight="1">
      <c r="A1100" s="32"/>
      <c r="B1100" s="34"/>
      <c r="C1100" s="35"/>
      <c r="D1100" s="26" t="s">
        <v>17</v>
      </c>
      <c r="E1100" s="36"/>
      <c r="F1100" s="27"/>
      <c r="G1100" s="1"/>
    </row>
    <row r="1101" spans="1:7" ht="12.75">
      <c r="A1101" s="37" t="s">
        <v>25</v>
      </c>
      <c r="B1101" s="37"/>
      <c r="C1101" s="37"/>
      <c r="D1101" s="37"/>
      <c r="E1101" s="37"/>
      <c r="F1101" s="37"/>
      <c r="G1101" s="1"/>
    </row>
    <row r="1104" spans="1:7" ht="12.75">
      <c r="A1104" s="1"/>
      <c r="B1104" s="2"/>
      <c r="C1104" s="3" t="s">
        <v>161</v>
      </c>
      <c r="D1104" s="3"/>
      <c r="E1104" s="1"/>
      <c r="F1104" s="1"/>
      <c r="G1104" s="1"/>
    </row>
    <row r="1105" spans="1:7" ht="25.5" customHeight="1">
      <c r="A1105" s="4" t="s">
        <v>1</v>
      </c>
      <c r="B1105" s="4"/>
      <c r="C1105" s="4"/>
      <c r="D1105" s="4"/>
      <c r="E1105" s="4"/>
      <c r="F1105" s="4"/>
      <c r="G1105" s="1"/>
    </row>
    <row r="1106" spans="1:7" ht="51" customHeight="1">
      <c r="A1106" s="5" t="s">
        <v>2</v>
      </c>
      <c r="B1106" s="5"/>
      <c r="C1106" s="5"/>
      <c r="D1106" s="5"/>
      <c r="E1106" s="5"/>
      <c r="F1106" s="5"/>
      <c r="G1106" s="6"/>
    </row>
    <row r="1107" spans="1:7" ht="12.75">
      <c r="A1107" s="1"/>
      <c r="B1107" s="2"/>
      <c r="C1107" s="3"/>
      <c r="D1107" s="1"/>
      <c r="E1107" s="1"/>
      <c r="F1107" s="1"/>
      <c r="G1107" s="1"/>
    </row>
    <row r="1108" spans="1:7" ht="12.75">
      <c r="A1108" s="7" t="s">
        <v>3</v>
      </c>
      <c r="B1108" s="8" t="s">
        <v>4</v>
      </c>
      <c r="C1108" s="9" t="s">
        <v>5</v>
      </c>
      <c r="D1108" s="10" t="s">
        <v>6</v>
      </c>
      <c r="E1108" s="10" t="s">
        <v>7</v>
      </c>
      <c r="F1108" s="10" t="s">
        <v>8</v>
      </c>
      <c r="G1108" s="1"/>
    </row>
    <row r="1109" spans="1:12" ht="41.25" customHeight="1">
      <c r="A1109" s="11">
        <v>1</v>
      </c>
      <c r="B1109" s="12" t="s">
        <v>9</v>
      </c>
      <c r="C1109" s="13">
        <f>I1109</f>
        <v>11400</v>
      </c>
      <c r="D1109" s="14">
        <v>4377.6</v>
      </c>
      <c r="E1109" s="15">
        <f>D1109*2.63</f>
        <v>11513.088</v>
      </c>
      <c r="F1109" s="16">
        <f>C1109/E1109</f>
        <v>0.9901774397972117</v>
      </c>
      <c r="G1109" s="1"/>
      <c r="H1109" s="17"/>
      <c r="I1109" s="46">
        <v>11400</v>
      </c>
      <c r="J1109" s="19" t="s">
        <v>162</v>
      </c>
      <c r="K1109" s="19">
        <v>11075.33</v>
      </c>
      <c r="L1109" s="19">
        <v>1.1</v>
      </c>
    </row>
    <row r="1110" spans="1:12" ht="48.75" customHeight="1">
      <c r="A1110" s="11"/>
      <c r="B1110" s="12"/>
      <c r="C1110" s="13"/>
      <c r="D1110" s="20" t="s">
        <v>12</v>
      </c>
      <c r="E1110" s="15"/>
      <c r="F1110" s="16"/>
      <c r="G1110" s="1"/>
      <c r="H1110" s="17"/>
      <c r="I1110" s="21">
        <v>600000</v>
      </c>
      <c r="J1110" s="22" t="s">
        <v>124</v>
      </c>
      <c r="K1110" s="23">
        <v>80000</v>
      </c>
      <c r="L1110" s="22">
        <v>7.5</v>
      </c>
    </row>
    <row r="1111" spans="1:12" ht="63.75" customHeight="1">
      <c r="A1111" s="24">
        <v>2</v>
      </c>
      <c r="B1111" s="12" t="s">
        <v>14</v>
      </c>
      <c r="C1111" s="13">
        <v>400000</v>
      </c>
      <c r="D1111" s="25">
        <v>92.48</v>
      </c>
      <c r="E1111" s="26">
        <f>D1111*944</f>
        <v>87301.12000000001</v>
      </c>
      <c r="F1111" s="27">
        <f>C1111/E1111</f>
        <v>4.5818427071726</v>
      </c>
      <c r="G1111" s="1"/>
      <c r="H1111" s="17"/>
      <c r="I1111" s="28">
        <v>1953150</v>
      </c>
      <c r="J1111" s="22" t="s">
        <v>163</v>
      </c>
      <c r="K1111" s="22">
        <v>20760</v>
      </c>
      <c r="L1111" s="22">
        <v>94</v>
      </c>
    </row>
    <row r="1112" spans="1:12" ht="35.25" customHeight="1">
      <c r="A1112" s="24"/>
      <c r="B1112" s="12"/>
      <c r="C1112" s="13"/>
      <c r="D1112" s="25" t="s">
        <v>17</v>
      </c>
      <c r="E1112" s="26"/>
      <c r="F1112" s="27"/>
      <c r="G1112" s="1"/>
      <c r="H1112" s="17"/>
      <c r="I1112" s="28">
        <v>8930</v>
      </c>
      <c r="J1112" s="22" t="s">
        <v>164</v>
      </c>
      <c r="K1112" s="22">
        <v>957.55</v>
      </c>
      <c r="L1112" s="22">
        <v>9.3</v>
      </c>
    </row>
    <row r="1113" spans="1:12" ht="12.75" customHeight="1">
      <c r="A1113" s="11">
        <v>3</v>
      </c>
      <c r="B1113" s="12" t="s">
        <v>19</v>
      </c>
      <c r="C1113" s="13">
        <v>1953150</v>
      </c>
      <c r="D1113" s="25">
        <v>24</v>
      </c>
      <c r="E1113" s="26">
        <f>D1113*944</f>
        <v>22656</v>
      </c>
      <c r="F1113" s="27">
        <f>C1113/E1113</f>
        <v>86.20895127118644</v>
      </c>
      <c r="G1113" s="1"/>
      <c r="H1113" s="17"/>
      <c r="I1113" s="28">
        <v>399000</v>
      </c>
      <c r="J1113" s="22" t="s">
        <v>165</v>
      </c>
      <c r="K1113" s="22">
        <v>13840</v>
      </c>
      <c r="L1113" s="22">
        <v>29</v>
      </c>
    </row>
    <row r="1114" spans="1:7" ht="12.75">
      <c r="A1114" s="11"/>
      <c r="B1114" s="12"/>
      <c r="C1114" s="13"/>
      <c r="D1114" s="25" t="s">
        <v>17</v>
      </c>
      <c r="E1114" s="26"/>
      <c r="F1114" s="27"/>
      <c r="G1114" s="1"/>
    </row>
    <row r="1115" spans="1:7" ht="63.75" customHeight="1">
      <c r="A1115" s="11">
        <v>4</v>
      </c>
      <c r="B1115" s="12" t="s">
        <v>21</v>
      </c>
      <c r="C1115" s="29">
        <v>50000</v>
      </c>
      <c r="D1115" s="30" t="s">
        <v>22</v>
      </c>
      <c r="E1115" s="31" t="s">
        <v>22</v>
      </c>
      <c r="F1115" s="32" t="s">
        <v>22</v>
      </c>
      <c r="G1115" s="1"/>
    </row>
    <row r="1116" spans="1:7" ht="34.5" customHeight="1">
      <c r="A1116" s="11"/>
      <c r="B1116" s="12"/>
      <c r="C1116" s="29"/>
      <c r="D1116" s="30"/>
      <c r="E1116" s="31"/>
      <c r="F1116" s="32"/>
      <c r="G1116" s="1"/>
    </row>
    <row r="1117" spans="1:7" ht="63.75" customHeight="1">
      <c r="A1117" s="11">
        <v>5</v>
      </c>
      <c r="B1117" s="12" t="s">
        <v>23</v>
      </c>
      <c r="C1117" s="13">
        <f>I1113</f>
        <v>399000</v>
      </c>
      <c r="D1117" s="25">
        <v>16</v>
      </c>
      <c r="E1117" s="26">
        <f>D1117*944</f>
        <v>15104</v>
      </c>
      <c r="F1117" s="27">
        <f>C1117/E1117</f>
        <v>26.416843220338983</v>
      </c>
      <c r="G1117" s="1"/>
    </row>
    <row r="1118" spans="1:7" ht="40.5" customHeight="1">
      <c r="A1118" s="11"/>
      <c r="B1118" s="12"/>
      <c r="C1118" s="13"/>
      <c r="D1118" s="33" t="s">
        <v>17</v>
      </c>
      <c r="E1118" s="26"/>
      <c r="F1118" s="27"/>
      <c r="G1118" s="1"/>
    </row>
    <row r="1119" spans="1:7" ht="18.75" customHeight="1">
      <c r="A1119" s="32">
        <v>6</v>
      </c>
      <c r="B1119" s="34" t="s">
        <v>24</v>
      </c>
      <c r="C1119" s="35">
        <v>200000</v>
      </c>
      <c r="D1119" s="30">
        <f>C1119*0.5666/10000</f>
        <v>11.332</v>
      </c>
      <c r="E1119" s="36">
        <f>D1119*944</f>
        <v>10697.408000000001</v>
      </c>
      <c r="F1119" s="27">
        <f>C1119/E1119</f>
        <v>18.696117788533446</v>
      </c>
      <c r="G1119" s="1"/>
    </row>
    <row r="1120" spans="1:7" ht="46.5" customHeight="1">
      <c r="A1120" s="32"/>
      <c r="B1120" s="34"/>
      <c r="C1120" s="35"/>
      <c r="D1120" s="26" t="s">
        <v>17</v>
      </c>
      <c r="E1120" s="36"/>
      <c r="F1120" s="27"/>
      <c r="G1120" s="1"/>
    </row>
    <row r="1121" spans="1:7" ht="12.75">
      <c r="A1121" s="37" t="s">
        <v>25</v>
      </c>
      <c r="B1121" s="37"/>
      <c r="C1121" s="37"/>
      <c r="D1121" s="37"/>
      <c r="E1121" s="37"/>
      <c r="F1121" s="37"/>
      <c r="G1121" s="1"/>
    </row>
    <row r="1124" spans="1:7" ht="12.75">
      <c r="A1124" s="1"/>
      <c r="B1124" s="2"/>
      <c r="C1124" s="3" t="s">
        <v>166</v>
      </c>
      <c r="D1124" s="3"/>
      <c r="E1124" s="1"/>
      <c r="F1124" s="1"/>
      <c r="G1124" s="1"/>
    </row>
    <row r="1125" spans="1:7" ht="25.5" customHeight="1">
      <c r="A1125" s="4" t="s">
        <v>1</v>
      </c>
      <c r="B1125" s="4"/>
      <c r="C1125" s="4"/>
      <c r="D1125" s="4"/>
      <c r="E1125" s="4"/>
      <c r="F1125" s="4"/>
      <c r="G1125" s="1"/>
    </row>
    <row r="1126" spans="1:7" ht="51" customHeight="1">
      <c r="A1126" s="5" t="s">
        <v>2</v>
      </c>
      <c r="B1126" s="5"/>
      <c r="C1126" s="5"/>
      <c r="D1126" s="5"/>
      <c r="E1126" s="5"/>
      <c r="F1126" s="5"/>
      <c r="G1126" s="6"/>
    </row>
    <row r="1127" spans="1:7" ht="12.75">
      <c r="A1127" s="1"/>
      <c r="B1127" s="2"/>
      <c r="C1127" s="3"/>
      <c r="D1127" s="1"/>
      <c r="E1127" s="1"/>
      <c r="F1127" s="1"/>
      <c r="G1127" s="1"/>
    </row>
    <row r="1128" spans="1:7" ht="12.75">
      <c r="A1128" s="7" t="s">
        <v>3</v>
      </c>
      <c r="B1128" s="8" t="s">
        <v>4</v>
      </c>
      <c r="C1128" s="9" t="s">
        <v>5</v>
      </c>
      <c r="D1128" s="10" t="s">
        <v>6</v>
      </c>
      <c r="E1128" s="10" t="s">
        <v>7</v>
      </c>
      <c r="F1128" s="10" t="s">
        <v>8</v>
      </c>
      <c r="G1128" s="1"/>
    </row>
    <row r="1129" spans="1:12" ht="41.25" customHeight="1">
      <c r="A1129" s="11">
        <v>1</v>
      </c>
      <c r="B1129" s="12" t="s">
        <v>9</v>
      </c>
      <c r="C1129" s="13">
        <f>I1129</f>
        <v>17400</v>
      </c>
      <c r="D1129" s="14">
        <v>6681.6</v>
      </c>
      <c r="E1129" s="15">
        <f>D1129*2.63</f>
        <v>17572.608</v>
      </c>
      <c r="F1129" s="16">
        <f>C1129/E1129</f>
        <v>0.9901774397972116</v>
      </c>
      <c r="G1129" s="1"/>
      <c r="H1129" s="17"/>
      <c r="I1129" s="18">
        <v>17400</v>
      </c>
      <c r="J1129" s="19" t="s">
        <v>167</v>
      </c>
      <c r="K1129" s="19" t="s">
        <v>168</v>
      </c>
      <c r="L1129" s="19">
        <v>1.1</v>
      </c>
    </row>
    <row r="1130" spans="1:12" ht="48.75" customHeight="1">
      <c r="A1130" s="11"/>
      <c r="B1130" s="12"/>
      <c r="C1130" s="13"/>
      <c r="D1130" s="20" t="s">
        <v>12</v>
      </c>
      <c r="E1130" s="15"/>
      <c r="F1130" s="16"/>
      <c r="G1130" s="1"/>
      <c r="H1130" s="17"/>
      <c r="I1130" s="21">
        <v>600000</v>
      </c>
      <c r="J1130" s="22" t="s">
        <v>169</v>
      </c>
      <c r="K1130" s="23">
        <v>60000</v>
      </c>
      <c r="L1130" s="22">
        <v>10</v>
      </c>
    </row>
    <row r="1131" spans="1:12" ht="63.75" customHeight="1">
      <c r="A1131" s="24">
        <v>2</v>
      </c>
      <c r="B1131" s="12" t="s">
        <v>14</v>
      </c>
      <c r="C1131" s="13">
        <v>400000</v>
      </c>
      <c r="D1131" s="25">
        <v>69.36</v>
      </c>
      <c r="E1131" s="26">
        <f>D1131*944</f>
        <v>65475.84</v>
      </c>
      <c r="F1131" s="27">
        <f>C1131/E1131</f>
        <v>6.109123609563467</v>
      </c>
      <c r="G1131" s="1"/>
      <c r="H1131" s="17"/>
      <c r="I1131" s="28" t="s">
        <v>170</v>
      </c>
      <c r="J1131" s="22" t="s">
        <v>171</v>
      </c>
      <c r="K1131" s="22" t="s">
        <v>172</v>
      </c>
      <c r="L1131" s="22">
        <v>73</v>
      </c>
    </row>
    <row r="1132" spans="1:12" ht="35.25" customHeight="1">
      <c r="A1132" s="24"/>
      <c r="B1132" s="12"/>
      <c r="C1132" s="13"/>
      <c r="D1132" s="25" t="s">
        <v>17</v>
      </c>
      <c r="E1132" s="26"/>
      <c r="F1132" s="27"/>
      <c r="G1132" s="1"/>
      <c r="H1132" s="17"/>
      <c r="I1132" s="21">
        <v>13630</v>
      </c>
      <c r="J1132" s="22" t="s">
        <v>173</v>
      </c>
      <c r="K1132" s="22" t="s">
        <v>174</v>
      </c>
      <c r="L1132" s="22">
        <v>9.3</v>
      </c>
    </row>
    <row r="1133" spans="1:12" ht="12.75" customHeight="1">
      <c r="A1133" s="11">
        <v>3</v>
      </c>
      <c r="B1133" s="12" t="s">
        <v>19</v>
      </c>
      <c r="C1133" s="13">
        <v>1091070</v>
      </c>
      <c r="D1133" s="25">
        <v>17.26</v>
      </c>
      <c r="E1133" s="26">
        <f>D1133*944</f>
        <v>16293.440000000002</v>
      </c>
      <c r="F1133" s="27">
        <f>C1133/E1133</f>
        <v>66.96375964805466</v>
      </c>
      <c r="G1133" s="1"/>
      <c r="H1133" s="17"/>
      <c r="I1133" s="21">
        <v>319200</v>
      </c>
      <c r="J1133" s="22" t="s">
        <v>175</v>
      </c>
      <c r="K1133" s="22" t="s">
        <v>176</v>
      </c>
      <c r="L1133" s="22">
        <v>32</v>
      </c>
    </row>
    <row r="1134" spans="1:7" ht="12.75">
      <c r="A1134" s="11"/>
      <c r="B1134" s="12"/>
      <c r="C1134" s="13"/>
      <c r="D1134" s="25" t="s">
        <v>17</v>
      </c>
      <c r="E1134" s="26"/>
      <c r="F1134" s="27"/>
      <c r="G1134" s="1"/>
    </row>
    <row r="1135" spans="1:7" ht="63.75" customHeight="1">
      <c r="A1135" s="11">
        <v>4</v>
      </c>
      <c r="B1135" s="12" t="s">
        <v>21</v>
      </c>
      <c r="C1135" s="29">
        <v>50000</v>
      </c>
      <c r="D1135" s="30" t="s">
        <v>22</v>
      </c>
      <c r="E1135" s="31" t="s">
        <v>22</v>
      </c>
      <c r="F1135" s="32" t="s">
        <v>22</v>
      </c>
      <c r="G1135" s="1"/>
    </row>
    <row r="1136" spans="1:7" ht="34.5" customHeight="1">
      <c r="A1136" s="11"/>
      <c r="B1136" s="12"/>
      <c r="C1136" s="29"/>
      <c r="D1136" s="30"/>
      <c r="E1136" s="31"/>
      <c r="F1136" s="32"/>
      <c r="G1136" s="1"/>
    </row>
    <row r="1137" spans="1:7" ht="63.75" customHeight="1">
      <c r="A1137" s="11">
        <v>5</v>
      </c>
      <c r="B1137" s="12" t="s">
        <v>23</v>
      </c>
      <c r="C1137" s="13">
        <f>I1133</f>
        <v>319200</v>
      </c>
      <c r="D1137" s="25">
        <v>11.5</v>
      </c>
      <c r="E1137" s="26">
        <f>D1137*944</f>
        <v>10856</v>
      </c>
      <c r="F1137" s="27">
        <f>C1137/E1137</f>
        <v>29.403095062638172</v>
      </c>
      <c r="G1137" s="1"/>
    </row>
    <row r="1138" spans="1:7" ht="40.5" customHeight="1">
      <c r="A1138" s="11"/>
      <c r="B1138" s="12"/>
      <c r="C1138" s="13"/>
      <c r="D1138" s="33" t="s">
        <v>17</v>
      </c>
      <c r="E1138" s="26"/>
      <c r="F1138" s="27"/>
      <c r="G1138" s="1"/>
    </row>
    <row r="1139" spans="1:7" ht="18.75" customHeight="1">
      <c r="A1139" s="32">
        <v>6</v>
      </c>
      <c r="B1139" s="34" t="s">
        <v>24</v>
      </c>
      <c r="C1139" s="35">
        <v>80000</v>
      </c>
      <c r="D1139" s="30">
        <f>C1139*0.5666/10000</f>
        <v>4.5328</v>
      </c>
      <c r="E1139" s="36">
        <f>D1139*944</f>
        <v>4278.9632</v>
      </c>
      <c r="F1139" s="27">
        <f>C1139/E1139</f>
        <v>18.696117788533446</v>
      </c>
      <c r="G1139" s="1"/>
    </row>
    <row r="1140" spans="1:7" ht="46.5" customHeight="1">
      <c r="A1140" s="32"/>
      <c r="B1140" s="34"/>
      <c r="C1140" s="35"/>
      <c r="D1140" s="26" t="s">
        <v>17</v>
      </c>
      <c r="E1140" s="36"/>
      <c r="F1140" s="27"/>
      <c r="G1140" s="1"/>
    </row>
    <row r="1141" spans="1:7" ht="12.75">
      <c r="A1141" s="37" t="s">
        <v>25</v>
      </c>
      <c r="B1141" s="37"/>
      <c r="C1141" s="37"/>
      <c r="D1141" s="37"/>
      <c r="E1141" s="37"/>
      <c r="F1141" s="37"/>
      <c r="G1141" s="1"/>
    </row>
    <row r="1145" spans="1:7" ht="12.75">
      <c r="A1145" s="1"/>
      <c r="B1145" s="2"/>
      <c r="C1145" s="3" t="s">
        <v>177</v>
      </c>
      <c r="D1145" s="3"/>
      <c r="E1145" s="1"/>
      <c r="F1145" s="1"/>
      <c r="G1145" s="1"/>
    </row>
    <row r="1146" spans="1:7" ht="25.5" customHeight="1">
      <c r="A1146" s="4" t="s">
        <v>1</v>
      </c>
      <c r="B1146" s="4"/>
      <c r="C1146" s="4"/>
      <c r="D1146" s="4"/>
      <c r="E1146" s="4"/>
      <c r="F1146" s="4"/>
      <c r="G1146" s="1"/>
    </row>
    <row r="1147" spans="1:7" ht="51" customHeight="1">
      <c r="A1147" s="5" t="s">
        <v>2</v>
      </c>
      <c r="B1147" s="5"/>
      <c r="C1147" s="5"/>
      <c r="D1147" s="5"/>
      <c r="E1147" s="5"/>
      <c r="F1147" s="5"/>
      <c r="G1147" s="6"/>
    </row>
    <row r="1148" spans="1:7" ht="12.75">
      <c r="A1148" s="1"/>
      <c r="B1148" s="2"/>
      <c r="C1148" s="3"/>
      <c r="D1148" s="1"/>
      <c r="E1148" s="1"/>
      <c r="F1148" s="1"/>
      <c r="G1148" s="1"/>
    </row>
    <row r="1149" spans="1:7" ht="12.75">
      <c r="A1149" s="7" t="s">
        <v>3</v>
      </c>
      <c r="B1149" s="8" t="s">
        <v>4</v>
      </c>
      <c r="C1149" s="9" t="s">
        <v>5</v>
      </c>
      <c r="D1149" s="10" t="s">
        <v>6</v>
      </c>
      <c r="E1149" s="10" t="s">
        <v>7</v>
      </c>
      <c r="F1149" s="10" t="s">
        <v>8</v>
      </c>
      <c r="G1149" s="1"/>
    </row>
    <row r="1150" spans="1:12" ht="41.25" customHeight="1">
      <c r="A1150" s="11">
        <v>1</v>
      </c>
      <c r="B1150" s="12" t="s">
        <v>9</v>
      </c>
      <c r="C1150" s="13">
        <f>I1150</f>
        <v>6900</v>
      </c>
      <c r="D1150" s="14">
        <v>2649.6</v>
      </c>
      <c r="E1150" s="15">
        <f>D1150*2.63</f>
        <v>6968.447999999999</v>
      </c>
      <c r="F1150" s="16">
        <f>C1150/E1150</f>
        <v>0.9901774397972117</v>
      </c>
      <c r="G1150" s="1"/>
      <c r="H1150" s="17"/>
      <c r="I1150" s="18">
        <v>6900</v>
      </c>
      <c r="J1150" s="19" t="s">
        <v>34</v>
      </c>
      <c r="K1150" s="38">
        <v>6703.49</v>
      </c>
      <c r="L1150" s="19">
        <v>1.1</v>
      </c>
    </row>
    <row r="1151" spans="1:12" ht="48.75" customHeight="1">
      <c r="A1151" s="11"/>
      <c r="B1151" s="12"/>
      <c r="C1151" s="13"/>
      <c r="D1151" s="20" t="s">
        <v>12</v>
      </c>
      <c r="E1151" s="15"/>
      <c r="F1151" s="16"/>
      <c r="G1151" s="1"/>
      <c r="H1151" s="17"/>
      <c r="I1151" s="21">
        <v>600000</v>
      </c>
      <c r="J1151" s="22" t="s">
        <v>35</v>
      </c>
      <c r="K1151" s="23">
        <v>70000</v>
      </c>
      <c r="L1151" s="22">
        <v>8.5</v>
      </c>
    </row>
    <row r="1152" spans="1:12" ht="63.75" customHeight="1">
      <c r="A1152" s="24">
        <v>2</v>
      </c>
      <c r="B1152" s="12" t="s">
        <v>14</v>
      </c>
      <c r="C1152" s="13">
        <v>400000</v>
      </c>
      <c r="D1152" s="25">
        <v>80.92</v>
      </c>
      <c r="E1152" s="26">
        <f>D1152*944</f>
        <v>76388.48</v>
      </c>
      <c r="F1152" s="27">
        <f>C1152/E1152</f>
        <v>5.236391665340115</v>
      </c>
      <c r="G1152" s="1"/>
      <c r="H1152" s="17"/>
      <c r="I1152" s="28" t="s">
        <v>29</v>
      </c>
      <c r="J1152" s="22" t="s">
        <v>36</v>
      </c>
      <c r="K1152" s="22" t="s">
        <v>37</v>
      </c>
      <c r="L1152" s="22">
        <v>92</v>
      </c>
    </row>
    <row r="1153" spans="1:12" ht="35.25" customHeight="1">
      <c r="A1153" s="24"/>
      <c r="B1153" s="12"/>
      <c r="C1153" s="13"/>
      <c r="D1153" s="25" t="s">
        <v>17</v>
      </c>
      <c r="E1153" s="26"/>
      <c r="F1153" s="27"/>
      <c r="G1153" s="1"/>
      <c r="H1153" s="17"/>
      <c r="I1153" s="21">
        <v>5405</v>
      </c>
      <c r="J1153" s="22" t="s">
        <v>38</v>
      </c>
      <c r="K1153" s="22">
        <v>579.6</v>
      </c>
      <c r="L1153" s="22">
        <v>9.3</v>
      </c>
    </row>
    <row r="1154" spans="1:12" ht="12.75" customHeight="1">
      <c r="A1154" s="11">
        <v>3</v>
      </c>
      <c r="B1154" s="12" t="s">
        <v>19</v>
      </c>
      <c r="C1154" s="13">
        <v>1616400</v>
      </c>
      <c r="D1154" s="25">
        <v>20.25</v>
      </c>
      <c r="E1154" s="26">
        <f>D1154*944</f>
        <v>19116</v>
      </c>
      <c r="F1154" s="27">
        <f>C1154/E1154</f>
        <v>84.55743879472693</v>
      </c>
      <c r="G1154" s="1"/>
      <c r="H1154" s="17"/>
      <c r="I1154" s="21">
        <v>319200</v>
      </c>
      <c r="J1154" s="22" t="s">
        <v>39</v>
      </c>
      <c r="K1154" s="22" t="s">
        <v>40</v>
      </c>
      <c r="L1154" s="22">
        <v>27</v>
      </c>
    </row>
    <row r="1155" spans="1:7" ht="12.75">
      <c r="A1155" s="11"/>
      <c r="B1155" s="12"/>
      <c r="C1155" s="13"/>
      <c r="D1155" s="25" t="s">
        <v>17</v>
      </c>
      <c r="E1155" s="26"/>
      <c r="F1155" s="27"/>
      <c r="G1155" s="1"/>
    </row>
    <row r="1156" spans="1:7" ht="63.75" customHeight="1">
      <c r="A1156" s="11">
        <v>4</v>
      </c>
      <c r="B1156" s="12" t="s">
        <v>21</v>
      </c>
      <c r="C1156" s="29">
        <v>100000</v>
      </c>
      <c r="D1156" s="30" t="s">
        <v>22</v>
      </c>
      <c r="E1156" s="31" t="s">
        <v>22</v>
      </c>
      <c r="F1156" s="32" t="s">
        <v>22</v>
      </c>
      <c r="G1156" s="1"/>
    </row>
    <row r="1157" spans="1:7" ht="34.5" customHeight="1">
      <c r="A1157" s="11"/>
      <c r="B1157" s="12"/>
      <c r="C1157" s="29"/>
      <c r="D1157" s="30"/>
      <c r="E1157" s="31"/>
      <c r="F1157" s="32"/>
      <c r="G1157" s="1"/>
    </row>
    <row r="1158" spans="1:7" ht="63.75" customHeight="1">
      <c r="A1158" s="11">
        <v>5</v>
      </c>
      <c r="B1158" s="12" t="s">
        <v>23</v>
      </c>
      <c r="C1158" s="13">
        <f>I1154</f>
        <v>319200</v>
      </c>
      <c r="D1158" s="25">
        <v>13.5</v>
      </c>
      <c r="E1158" s="26">
        <f>D1158*944</f>
        <v>12744</v>
      </c>
      <c r="F1158" s="27">
        <f>C1158/E1158</f>
        <v>25.04708097928437</v>
      </c>
      <c r="G1158" s="1"/>
    </row>
    <row r="1159" spans="1:7" ht="40.5" customHeight="1">
      <c r="A1159" s="11"/>
      <c r="B1159" s="12"/>
      <c r="C1159" s="13"/>
      <c r="D1159" s="33" t="s">
        <v>17</v>
      </c>
      <c r="E1159" s="26"/>
      <c r="F1159" s="27"/>
      <c r="G1159" s="1"/>
    </row>
    <row r="1160" spans="1:7" ht="18.75" customHeight="1">
      <c r="A1160" s="32">
        <v>6</v>
      </c>
      <c r="B1160" s="34" t="s">
        <v>24</v>
      </c>
      <c r="C1160" s="35">
        <v>320000</v>
      </c>
      <c r="D1160" s="30">
        <f>C1160*0.5666/10000</f>
        <v>18.1312</v>
      </c>
      <c r="E1160" s="36">
        <f>D1160*944</f>
        <v>17115.8528</v>
      </c>
      <c r="F1160" s="27">
        <f>C1160/E1160</f>
        <v>18.696117788533446</v>
      </c>
      <c r="G1160" s="1"/>
    </row>
    <row r="1161" spans="1:7" ht="46.5" customHeight="1">
      <c r="A1161" s="32"/>
      <c r="B1161" s="34"/>
      <c r="C1161" s="35"/>
      <c r="D1161" s="26" t="s">
        <v>17</v>
      </c>
      <c r="E1161" s="36"/>
      <c r="F1161" s="27"/>
      <c r="G1161" s="1"/>
    </row>
    <row r="1162" spans="1:7" ht="12.75">
      <c r="A1162" s="37" t="s">
        <v>25</v>
      </c>
      <c r="B1162" s="37"/>
      <c r="C1162" s="37"/>
      <c r="D1162" s="37"/>
      <c r="E1162" s="37"/>
      <c r="F1162" s="37"/>
      <c r="G1162" s="1"/>
    </row>
    <row r="1165" spans="1:7" ht="12.75">
      <c r="A1165" s="1"/>
      <c r="B1165" s="2"/>
      <c r="C1165" s="3" t="s">
        <v>178</v>
      </c>
      <c r="D1165" s="3"/>
      <c r="E1165" s="1"/>
      <c r="F1165" s="1"/>
      <c r="G1165" s="1"/>
    </row>
    <row r="1166" spans="1:7" ht="25.5" customHeight="1">
      <c r="A1166" s="4" t="s">
        <v>1</v>
      </c>
      <c r="B1166" s="4"/>
      <c r="C1166" s="4"/>
      <c r="D1166" s="4"/>
      <c r="E1166" s="4"/>
      <c r="F1166" s="4"/>
      <c r="G1166" s="1"/>
    </row>
    <row r="1167" spans="1:7" ht="51" customHeight="1">
      <c r="A1167" s="5" t="s">
        <v>2</v>
      </c>
      <c r="B1167" s="5"/>
      <c r="C1167" s="5"/>
      <c r="D1167" s="5"/>
      <c r="E1167" s="5"/>
      <c r="F1167" s="5"/>
      <c r="G1167" s="6"/>
    </row>
    <row r="1168" spans="1:7" ht="12.75">
      <c r="A1168" s="1"/>
      <c r="B1168" s="2"/>
      <c r="C1168" s="3"/>
      <c r="D1168" s="1"/>
      <c r="E1168" s="1"/>
      <c r="F1168" s="1"/>
      <c r="G1168" s="1"/>
    </row>
    <row r="1169" spans="1:7" ht="12.75">
      <c r="A1169" s="7" t="s">
        <v>3</v>
      </c>
      <c r="B1169" s="8" t="s">
        <v>4</v>
      </c>
      <c r="C1169" s="9" t="s">
        <v>5</v>
      </c>
      <c r="D1169" s="10" t="s">
        <v>6</v>
      </c>
      <c r="E1169" s="10" t="s">
        <v>7</v>
      </c>
      <c r="F1169" s="10" t="s">
        <v>8</v>
      </c>
      <c r="G1169" s="1"/>
    </row>
    <row r="1170" spans="1:12" ht="41.25" customHeight="1">
      <c r="A1170" s="11">
        <v>1</v>
      </c>
      <c r="B1170" s="12" t="s">
        <v>9</v>
      </c>
      <c r="C1170" s="13">
        <f>I1170</f>
        <v>6900</v>
      </c>
      <c r="D1170" s="14">
        <v>2649.6</v>
      </c>
      <c r="E1170" s="15">
        <f>D1170*2.63</f>
        <v>6968.447999999999</v>
      </c>
      <c r="F1170" s="16">
        <f>C1170/E1170</f>
        <v>0.9901774397972117</v>
      </c>
      <c r="G1170" s="1"/>
      <c r="H1170" s="17"/>
      <c r="I1170" s="18">
        <v>6900</v>
      </c>
      <c r="J1170" s="19" t="s">
        <v>34</v>
      </c>
      <c r="K1170" s="38">
        <v>6703.49</v>
      </c>
      <c r="L1170" s="19">
        <v>1.1</v>
      </c>
    </row>
    <row r="1171" spans="1:12" ht="48.75" customHeight="1">
      <c r="A1171" s="11"/>
      <c r="B1171" s="12"/>
      <c r="C1171" s="13"/>
      <c r="D1171" s="20" t="s">
        <v>12</v>
      </c>
      <c r="E1171" s="15"/>
      <c r="F1171" s="16"/>
      <c r="G1171" s="1"/>
      <c r="H1171" s="17"/>
      <c r="I1171" s="21">
        <v>600000</v>
      </c>
      <c r="J1171" s="22" t="s">
        <v>35</v>
      </c>
      <c r="K1171" s="23">
        <v>70000</v>
      </c>
      <c r="L1171" s="22">
        <v>8.5</v>
      </c>
    </row>
    <row r="1172" spans="1:12" ht="63.75" customHeight="1">
      <c r="A1172" s="24">
        <v>2</v>
      </c>
      <c r="B1172" s="12" t="s">
        <v>14</v>
      </c>
      <c r="C1172" s="13">
        <v>400000</v>
      </c>
      <c r="D1172" s="25">
        <v>80.92</v>
      </c>
      <c r="E1172" s="26">
        <f>D1172*944</f>
        <v>76388.48</v>
      </c>
      <c r="F1172" s="27">
        <f>C1172/E1172</f>
        <v>5.236391665340115</v>
      </c>
      <c r="G1172" s="1"/>
      <c r="H1172" s="17"/>
      <c r="I1172" s="28" t="s">
        <v>29</v>
      </c>
      <c r="J1172" s="22" t="s">
        <v>36</v>
      </c>
      <c r="K1172" s="22" t="s">
        <v>37</v>
      </c>
      <c r="L1172" s="22">
        <v>92</v>
      </c>
    </row>
    <row r="1173" spans="1:12" ht="35.25" customHeight="1">
      <c r="A1173" s="24"/>
      <c r="B1173" s="12"/>
      <c r="C1173" s="13"/>
      <c r="D1173" s="25" t="s">
        <v>17</v>
      </c>
      <c r="E1173" s="26"/>
      <c r="F1173" s="27"/>
      <c r="G1173" s="1"/>
      <c r="H1173" s="17"/>
      <c r="I1173" s="21">
        <v>5405</v>
      </c>
      <c r="J1173" s="22" t="s">
        <v>38</v>
      </c>
      <c r="K1173" s="22">
        <v>579.6</v>
      </c>
      <c r="L1173" s="22">
        <v>9.3</v>
      </c>
    </row>
    <row r="1174" spans="1:12" ht="12.75" customHeight="1">
      <c r="A1174" s="11">
        <v>3</v>
      </c>
      <c r="B1174" s="12" t="s">
        <v>19</v>
      </c>
      <c r="C1174" s="13">
        <v>1616400</v>
      </c>
      <c r="D1174" s="25">
        <v>20.25</v>
      </c>
      <c r="E1174" s="26">
        <f>D1174*944</f>
        <v>19116</v>
      </c>
      <c r="F1174" s="27">
        <f>C1174/E1174</f>
        <v>84.55743879472693</v>
      </c>
      <c r="G1174" s="1"/>
      <c r="H1174" s="17"/>
      <c r="I1174" s="21">
        <v>319200</v>
      </c>
      <c r="J1174" s="22" t="s">
        <v>39</v>
      </c>
      <c r="K1174" s="22" t="s">
        <v>40</v>
      </c>
      <c r="L1174" s="22">
        <v>27</v>
      </c>
    </row>
    <row r="1175" spans="1:7" ht="12.75">
      <c r="A1175" s="11"/>
      <c r="B1175" s="12"/>
      <c r="C1175" s="13"/>
      <c r="D1175" s="25" t="s">
        <v>17</v>
      </c>
      <c r="E1175" s="26"/>
      <c r="F1175" s="27"/>
      <c r="G1175" s="1"/>
    </row>
    <row r="1176" spans="1:7" ht="63.75" customHeight="1">
      <c r="A1176" s="11">
        <v>4</v>
      </c>
      <c r="B1176" s="12" t="s">
        <v>21</v>
      </c>
      <c r="C1176" s="29">
        <v>50000</v>
      </c>
      <c r="D1176" s="30" t="s">
        <v>22</v>
      </c>
      <c r="E1176" s="31" t="s">
        <v>22</v>
      </c>
      <c r="F1176" s="32" t="s">
        <v>22</v>
      </c>
      <c r="G1176" s="1"/>
    </row>
    <row r="1177" spans="1:7" ht="34.5" customHeight="1">
      <c r="A1177" s="11"/>
      <c r="B1177" s="12"/>
      <c r="C1177" s="29"/>
      <c r="D1177" s="30"/>
      <c r="E1177" s="31"/>
      <c r="F1177" s="32"/>
      <c r="G1177" s="1"/>
    </row>
    <row r="1178" spans="1:7" ht="63.75" customHeight="1">
      <c r="A1178" s="11">
        <v>5</v>
      </c>
      <c r="B1178" s="12" t="s">
        <v>23</v>
      </c>
      <c r="C1178" s="13">
        <f>I1174</f>
        <v>319200</v>
      </c>
      <c r="D1178" s="25">
        <v>13.5</v>
      </c>
      <c r="E1178" s="26">
        <f>D1178*944</f>
        <v>12744</v>
      </c>
      <c r="F1178" s="27">
        <f>C1178/E1178</f>
        <v>25.04708097928437</v>
      </c>
      <c r="G1178" s="1"/>
    </row>
    <row r="1179" spans="1:7" ht="40.5" customHeight="1">
      <c r="A1179" s="11"/>
      <c r="B1179" s="12"/>
      <c r="C1179" s="13"/>
      <c r="D1179" s="33" t="s">
        <v>17</v>
      </c>
      <c r="E1179" s="26"/>
      <c r="F1179" s="27"/>
      <c r="G1179" s="1"/>
    </row>
    <row r="1180" spans="1:7" ht="18.75" customHeight="1">
      <c r="A1180" s="32">
        <v>6</v>
      </c>
      <c r="B1180" s="34" t="s">
        <v>24</v>
      </c>
      <c r="C1180" s="35">
        <v>160000</v>
      </c>
      <c r="D1180" s="30">
        <f>C1180*0.5666/10000</f>
        <v>9.0656</v>
      </c>
      <c r="E1180" s="36">
        <f>D1180*944</f>
        <v>8557.9264</v>
      </c>
      <c r="F1180" s="27">
        <f>C1180/E1180</f>
        <v>18.696117788533446</v>
      </c>
      <c r="G1180" s="1"/>
    </row>
    <row r="1181" spans="1:7" ht="46.5" customHeight="1">
      <c r="A1181" s="32"/>
      <c r="B1181" s="34"/>
      <c r="C1181" s="35"/>
      <c r="D1181" s="26" t="s">
        <v>17</v>
      </c>
      <c r="E1181" s="36"/>
      <c r="F1181" s="27"/>
      <c r="G1181" s="1"/>
    </row>
    <row r="1182" spans="1:7" ht="12.75">
      <c r="A1182" s="37" t="s">
        <v>25</v>
      </c>
      <c r="B1182" s="37"/>
      <c r="C1182" s="37"/>
      <c r="D1182" s="37"/>
      <c r="E1182" s="37"/>
      <c r="F1182" s="37"/>
      <c r="G1182" s="1"/>
    </row>
    <row r="1185" spans="1:7" ht="12.75">
      <c r="A1185" s="1"/>
      <c r="B1185" s="2"/>
      <c r="C1185" s="3" t="s">
        <v>179</v>
      </c>
      <c r="D1185" s="3"/>
      <c r="E1185" s="1"/>
      <c r="F1185" s="1"/>
      <c r="G1185" s="1"/>
    </row>
    <row r="1186" spans="1:7" ht="25.5" customHeight="1">
      <c r="A1186" s="4" t="s">
        <v>1</v>
      </c>
      <c r="B1186" s="4"/>
      <c r="C1186" s="4"/>
      <c r="D1186" s="4"/>
      <c r="E1186" s="4"/>
      <c r="F1186" s="4"/>
      <c r="G1186" s="1"/>
    </row>
    <row r="1187" spans="1:7" ht="51" customHeight="1">
      <c r="A1187" s="5" t="s">
        <v>2</v>
      </c>
      <c r="B1187" s="5"/>
      <c r="C1187" s="5"/>
      <c r="D1187" s="5"/>
      <c r="E1187" s="5"/>
      <c r="F1187" s="5"/>
      <c r="G1187" s="6"/>
    </row>
    <row r="1188" spans="1:7" ht="12.75">
      <c r="A1188" s="1"/>
      <c r="B1188" s="2"/>
      <c r="C1188" s="3"/>
      <c r="D1188" s="1"/>
      <c r="E1188" s="1"/>
      <c r="F1188" s="1"/>
      <c r="G1188" s="1"/>
    </row>
    <row r="1189" spans="1:7" ht="12.75">
      <c r="A1189" s="7" t="s">
        <v>3</v>
      </c>
      <c r="B1189" s="8" t="s">
        <v>4</v>
      </c>
      <c r="C1189" s="9" t="s">
        <v>5</v>
      </c>
      <c r="D1189" s="10" t="s">
        <v>6</v>
      </c>
      <c r="E1189" s="10" t="s">
        <v>7</v>
      </c>
      <c r="F1189" s="10" t="s">
        <v>8</v>
      </c>
      <c r="G1189" s="1"/>
    </row>
    <row r="1190" spans="1:12" ht="41.25" customHeight="1">
      <c r="A1190" s="11">
        <v>1</v>
      </c>
      <c r="B1190" s="12" t="s">
        <v>9</v>
      </c>
      <c r="C1190" s="13">
        <f>I1190</f>
        <v>6900</v>
      </c>
      <c r="D1190" s="14">
        <v>2649.6</v>
      </c>
      <c r="E1190" s="15">
        <f>D1190*2.63</f>
        <v>6968.447999999999</v>
      </c>
      <c r="F1190" s="16">
        <f>C1190/E1190</f>
        <v>0.9901774397972117</v>
      </c>
      <c r="G1190" s="1"/>
      <c r="H1190" s="17"/>
      <c r="I1190" s="18">
        <v>6900</v>
      </c>
      <c r="J1190" s="19" t="s">
        <v>34</v>
      </c>
      <c r="K1190" s="38">
        <v>6703.49</v>
      </c>
      <c r="L1190" s="19">
        <v>1.1</v>
      </c>
    </row>
    <row r="1191" spans="1:12" ht="48.75" customHeight="1">
      <c r="A1191" s="11"/>
      <c r="B1191" s="12"/>
      <c r="C1191" s="13"/>
      <c r="D1191" s="20" t="s">
        <v>12</v>
      </c>
      <c r="E1191" s="15"/>
      <c r="F1191" s="16"/>
      <c r="G1191" s="1"/>
      <c r="H1191" s="17"/>
      <c r="I1191" s="21">
        <v>600000</v>
      </c>
      <c r="J1191" s="22" t="s">
        <v>35</v>
      </c>
      <c r="K1191" s="23">
        <v>70000</v>
      </c>
      <c r="L1191" s="22">
        <v>8.5</v>
      </c>
    </row>
    <row r="1192" spans="1:12" ht="63.75" customHeight="1">
      <c r="A1192" s="24">
        <v>2</v>
      </c>
      <c r="B1192" s="12" t="s">
        <v>14</v>
      </c>
      <c r="C1192" s="13">
        <v>400000</v>
      </c>
      <c r="D1192" s="25">
        <v>80.92</v>
      </c>
      <c r="E1192" s="26">
        <f>D1192*944</f>
        <v>76388.48</v>
      </c>
      <c r="F1192" s="27">
        <f>C1192/E1192</f>
        <v>5.236391665340115</v>
      </c>
      <c r="G1192" s="1"/>
      <c r="H1192" s="17"/>
      <c r="I1192" s="28" t="s">
        <v>29</v>
      </c>
      <c r="J1192" s="22" t="s">
        <v>36</v>
      </c>
      <c r="K1192" s="22" t="s">
        <v>37</v>
      </c>
      <c r="L1192" s="22">
        <v>92</v>
      </c>
    </row>
    <row r="1193" spans="1:12" ht="35.25" customHeight="1">
      <c r="A1193" s="24"/>
      <c r="B1193" s="12"/>
      <c r="C1193" s="13"/>
      <c r="D1193" s="25" t="s">
        <v>17</v>
      </c>
      <c r="E1193" s="26"/>
      <c r="F1193" s="27"/>
      <c r="G1193" s="1"/>
      <c r="H1193" s="17"/>
      <c r="I1193" s="21">
        <v>5405</v>
      </c>
      <c r="J1193" s="22" t="s">
        <v>38</v>
      </c>
      <c r="K1193" s="22">
        <v>579.6</v>
      </c>
      <c r="L1193" s="22">
        <v>9.3</v>
      </c>
    </row>
    <row r="1194" spans="1:12" ht="12.75" customHeight="1">
      <c r="A1194" s="11">
        <v>3</v>
      </c>
      <c r="B1194" s="12" t="s">
        <v>19</v>
      </c>
      <c r="C1194" s="13">
        <v>1616400</v>
      </c>
      <c r="D1194" s="25">
        <v>20.25</v>
      </c>
      <c r="E1194" s="26">
        <f>D1194*944</f>
        <v>19116</v>
      </c>
      <c r="F1194" s="27">
        <f>C1194/E1194</f>
        <v>84.55743879472693</v>
      </c>
      <c r="G1194" s="1"/>
      <c r="H1194" s="17"/>
      <c r="I1194" s="21">
        <v>319200</v>
      </c>
      <c r="J1194" s="22" t="s">
        <v>39</v>
      </c>
      <c r="K1194" s="22" t="s">
        <v>40</v>
      </c>
      <c r="L1194" s="22">
        <v>27</v>
      </c>
    </row>
    <row r="1195" spans="1:7" ht="12.75">
      <c r="A1195" s="11"/>
      <c r="B1195" s="12"/>
      <c r="C1195" s="13"/>
      <c r="D1195" s="25" t="s">
        <v>17</v>
      </c>
      <c r="E1195" s="26"/>
      <c r="F1195" s="27"/>
      <c r="G1195" s="1"/>
    </row>
    <row r="1196" spans="1:7" ht="63.75" customHeight="1">
      <c r="A1196" s="11">
        <v>4</v>
      </c>
      <c r="B1196" s="12" t="s">
        <v>21</v>
      </c>
      <c r="C1196" s="29">
        <v>50000</v>
      </c>
      <c r="D1196" s="30" t="s">
        <v>22</v>
      </c>
      <c r="E1196" s="31" t="s">
        <v>22</v>
      </c>
      <c r="F1196" s="32" t="s">
        <v>22</v>
      </c>
      <c r="G1196" s="1"/>
    </row>
    <row r="1197" spans="1:7" ht="34.5" customHeight="1">
      <c r="A1197" s="11"/>
      <c r="B1197" s="12"/>
      <c r="C1197" s="29"/>
      <c r="D1197" s="30"/>
      <c r="E1197" s="31"/>
      <c r="F1197" s="32"/>
      <c r="G1197" s="1"/>
    </row>
    <row r="1198" spans="1:7" ht="63.75" customHeight="1">
      <c r="A1198" s="11">
        <v>5</v>
      </c>
      <c r="B1198" s="12" t="s">
        <v>23</v>
      </c>
      <c r="C1198" s="13">
        <f>I1194</f>
        <v>319200</v>
      </c>
      <c r="D1198" s="25">
        <v>13.5</v>
      </c>
      <c r="E1198" s="26">
        <f>D1198*944</f>
        <v>12744</v>
      </c>
      <c r="F1198" s="27">
        <f>C1198/E1198</f>
        <v>25.04708097928437</v>
      </c>
      <c r="G1198" s="1"/>
    </row>
    <row r="1199" spans="1:7" ht="40.5" customHeight="1">
      <c r="A1199" s="11"/>
      <c r="B1199" s="12"/>
      <c r="C1199" s="13"/>
      <c r="D1199" s="33" t="s">
        <v>17</v>
      </c>
      <c r="E1199" s="26"/>
      <c r="F1199" s="27"/>
      <c r="G1199" s="1"/>
    </row>
    <row r="1200" spans="1:7" ht="18.75" customHeight="1">
      <c r="A1200" s="32">
        <v>6</v>
      </c>
      <c r="B1200" s="34" t="s">
        <v>24</v>
      </c>
      <c r="C1200" s="35">
        <v>160000</v>
      </c>
      <c r="D1200" s="30">
        <f>C1200*0.5666/10000</f>
        <v>9.0656</v>
      </c>
      <c r="E1200" s="36">
        <f>D1200*944</f>
        <v>8557.9264</v>
      </c>
      <c r="F1200" s="27">
        <f>C1200/E1200</f>
        <v>18.696117788533446</v>
      </c>
      <c r="G1200" s="1"/>
    </row>
    <row r="1201" spans="1:7" ht="46.5" customHeight="1">
      <c r="A1201" s="32"/>
      <c r="B1201" s="34"/>
      <c r="C1201" s="35"/>
      <c r="D1201" s="26" t="s">
        <v>17</v>
      </c>
      <c r="E1201" s="36"/>
      <c r="F1201" s="27"/>
      <c r="G1201" s="1"/>
    </row>
    <row r="1202" spans="1:7" ht="12.75">
      <c r="A1202" s="37" t="s">
        <v>25</v>
      </c>
      <c r="B1202" s="37"/>
      <c r="C1202" s="37"/>
      <c r="D1202" s="37"/>
      <c r="E1202" s="37"/>
      <c r="F1202" s="37"/>
      <c r="G1202" s="1"/>
    </row>
    <row r="1205" spans="1:7" ht="12.75">
      <c r="A1205" s="1"/>
      <c r="B1205" s="2"/>
      <c r="C1205" s="3" t="s">
        <v>180</v>
      </c>
      <c r="D1205" s="3"/>
      <c r="E1205" s="1"/>
      <c r="F1205" s="1"/>
      <c r="G1205" s="1"/>
    </row>
    <row r="1206" spans="1:7" ht="25.5" customHeight="1">
      <c r="A1206" s="4" t="s">
        <v>1</v>
      </c>
      <c r="B1206" s="4"/>
      <c r="C1206" s="4"/>
      <c r="D1206" s="4"/>
      <c r="E1206" s="4"/>
      <c r="F1206" s="4"/>
      <c r="G1206" s="1"/>
    </row>
    <row r="1207" spans="1:7" ht="51" customHeight="1">
      <c r="A1207" s="5" t="s">
        <v>2</v>
      </c>
      <c r="B1207" s="5"/>
      <c r="C1207" s="5"/>
      <c r="D1207" s="5"/>
      <c r="E1207" s="5"/>
      <c r="F1207" s="5"/>
      <c r="G1207" s="6"/>
    </row>
    <row r="1208" spans="1:7" ht="12.75">
      <c r="A1208" s="1"/>
      <c r="B1208" s="2"/>
      <c r="C1208" s="3"/>
      <c r="D1208" s="1"/>
      <c r="E1208" s="1"/>
      <c r="F1208" s="1"/>
      <c r="G1208" s="1"/>
    </row>
    <row r="1209" spans="1:7" ht="12.75">
      <c r="A1209" s="7" t="s">
        <v>3</v>
      </c>
      <c r="B1209" s="8" t="s">
        <v>4</v>
      </c>
      <c r="C1209" s="9" t="s">
        <v>5</v>
      </c>
      <c r="D1209" s="10" t="s">
        <v>6</v>
      </c>
      <c r="E1209" s="10" t="s">
        <v>7</v>
      </c>
      <c r="F1209" s="10" t="s">
        <v>8</v>
      </c>
      <c r="G1209" s="1"/>
    </row>
    <row r="1210" spans="1:12" ht="41.25" customHeight="1">
      <c r="A1210" s="11">
        <v>1</v>
      </c>
      <c r="B1210" s="12" t="s">
        <v>9</v>
      </c>
      <c r="C1210" s="13">
        <f>I1210</f>
        <v>6900</v>
      </c>
      <c r="D1210" s="14">
        <v>2649.6</v>
      </c>
      <c r="E1210" s="15">
        <f>D1210*2.63</f>
        <v>6968.447999999999</v>
      </c>
      <c r="F1210" s="16">
        <f>C1210/E1210</f>
        <v>0.9901774397972117</v>
      </c>
      <c r="G1210" s="1"/>
      <c r="H1210" s="17"/>
      <c r="I1210" s="18">
        <v>6900</v>
      </c>
      <c r="J1210" s="19" t="s">
        <v>34</v>
      </c>
      <c r="K1210" s="38">
        <v>6703.49</v>
      </c>
      <c r="L1210" s="19">
        <v>1.1</v>
      </c>
    </row>
    <row r="1211" spans="1:12" ht="48.75" customHeight="1">
      <c r="A1211" s="11"/>
      <c r="B1211" s="12"/>
      <c r="C1211" s="13"/>
      <c r="D1211" s="20" t="s">
        <v>12</v>
      </c>
      <c r="E1211" s="15"/>
      <c r="F1211" s="16"/>
      <c r="G1211" s="1"/>
      <c r="H1211" s="17"/>
      <c r="I1211" s="21">
        <v>600000</v>
      </c>
      <c r="J1211" s="22" t="s">
        <v>35</v>
      </c>
      <c r="K1211" s="23">
        <v>70000</v>
      </c>
      <c r="L1211" s="22">
        <v>8.5</v>
      </c>
    </row>
    <row r="1212" spans="1:12" ht="63.75" customHeight="1">
      <c r="A1212" s="24">
        <v>2</v>
      </c>
      <c r="B1212" s="12" t="s">
        <v>14</v>
      </c>
      <c r="C1212" s="13">
        <v>400000</v>
      </c>
      <c r="D1212" s="25">
        <v>80.92</v>
      </c>
      <c r="E1212" s="26">
        <f>D1212*944</f>
        <v>76388.48</v>
      </c>
      <c r="F1212" s="27">
        <f>C1212/E1212</f>
        <v>5.236391665340115</v>
      </c>
      <c r="G1212" s="1"/>
      <c r="H1212" s="17"/>
      <c r="I1212" s="28" t="s">
        <v>29</v>
      </c>
      <c r="J1212" s="22" t="s">
        <v>36</v>
      </c>
      <c r="K1212" s="22" t="s">
        <v>37</v>
      </c>
      <c r="L1212" s="22">
        <v>92</v>
      </c>
    </row>
    <row r="1213" spans="1:12" ht="35.25" customHeight="1">
      <c r="A1213" s="24"/>
      <c r="B1213" s="12"/>
      <c r="C1213" s="13"/>
      <c r="D1213" s="25" t="s">
        <v>17</v>
      </c>
      <c r="E1213" s="26"/>
      <c r="F1213" s="27"/>
      <c r="G1213" s="1"/>
      <c r="H1213" s="17"/>
      <c r="I1213" s="21">
        <v>5405</v>
      </c>
      <c r="J1213" s="22" t="s">
        <v>38</v>
      </c>
      <c r="K1213" s="22">
        <v>579.6</v>
      </c>
      <c r="L1213" s="22">
        <v>9.3</v>
      </c>
    </row>
    <row r="1214" spans="1:12" ht="12.75" customHeight="1">
      <c r="A1214" s="11">
        <v>3</v>
      </c>
      <c r="B1214" s="12" t="s">
        <v>19</v>
      </c>
      <c r="C1214" s="13">
        <v>1616400</v>
      </c>
      <c r="D1214" s="25">
        <v>20.25</v>
      </c>
      <c r="E1214" s="26">
        <f>D1214*944</f>
        <v>19116</v>
      </c>
      <c r="F1214" s="27">
        <f>C1214/E1214</f>
        <v>84.55743879472693</v>
      </c>
      <c r="G1214" s="1"/>
      <c r="H1214" s="17"/>
      <c r="I1214" s="21">
        <v>319200</v>
      </c>
      <c r="J1214" s="22" t="s">
        <v>39</v>
      </c>
      <c r="K1214" s="22" t="s">
        <v>40</v>
      </c>
      <c r="L1214" s="22">
        <v>27</v>
      </c>
    </row>
    <row r="1215" spans="1:7" ht="12.75">
      <c r="A1215" s="11"/>
      <c r="B1215" s="12"/>
      <c r="C1215" s="13"/>
      <c r="D1215" s="25" t="s">
        <v>17</v>
      </c>
      <c r="E1215" s="26"/>
      <c r="F1215" s="27"/>
      <c r="G1215" s="1"/>
    </row>
    <row r="1216" spans="1:7" ht="63.75" customHeight="1">
      <c r="A1216" s="11">
        <v>4</v>
      </c>
      <c r="B1216" s="12" t="s">
        <v>21</v>
      </c>
      <c r="C1216" s="29">
        <v>100000</v>
      </c>
      <c r="D1216" s="30" t="s">
        <v>22</v>
      </c>
      <c r="E1216" s="31" t="s">
        <v>22</v>
      </c>
      <c r="F1216" s="32" t="s">
        <v>22</v>
      </c>
      <c r="G1216" s="1"/>
    </row>
    <row r="1217" spans="1:7" ht="34.5" customHeight="1">
      <c r="A1217" s="11"/>
      <c r="B1217" s="12"/>
      <c r="C1217" s="29"/>
      <c r="D1217" s="30"/>
      <c r="E1217" s="31"/>
      <c r="F1217" s="32"/>
      <c r="G1217" s="1"/>
    </row>
    <row r="1218" spans="1:7" ht="63.75" customHeight="1">
      <c r="A1218" s="11">
        <v>5</v>
      </c>
      <c r="B1218" s="12" t="s">
        <v>23</v>
      </c>
      <c r="C1218" s="13">
        <f>I1214</f>
        <v>319200</v>
      </c>
      <c r="D1218" s="25">
        <v>13.5</v>
      </c>
      <c r="E1218" s="26">
        <f>D1218*944</f>
        <v>12744</v>
      </c>
      <c r="F1218" s="27">
        <f>C1218/E1218</f>
        <v>25.04708097928437</v>
      </c>
      <c r="G1218" s="1"/>
    </row>
    <row r="1219" spans="1:7" ht="40.5" customHeight="1">
      <c r="A1219" s="11"/>
      <c r="B1219" s="12"/>
      <c r="C1219" s="13"/>
      <c r="D1219" s="33" t="s">
        <v>17</v>
      </c>
      <c r="E1219" s="26"/>
      <c r="F1219" s="27"/>
      <c r="G1219" s="1"/>
    </row>
    <row r="1220" spans="1:7" ht="18.75" customHeight="1">
      <c r="A1220" s="32">
        <v>6</v>
      </c>
      <c r="B1220" s="34" t="s">
        <v>24</v>
      </c>
      <c r="C1220" s="35">
        <v>320000</v>
      </c>
      <c r="D1220" s="30">
        <f>C1220*0.5666/10000</f>
        <v>18.1312</v>
      </c>
      <c r="E1220" s="36">
        <f>D1220*944</f>
        <v>17115.8528</v>
      </c>
      <c r="F1220" s="27">
        <f>C1220/E1220</f>
        <v>18.696117788533446</v>
      </c>
      <c r="G1220" s="1"/>
    </row>
    <row r="1221" spans="1:7" ht="46.5" customHeight="1">
      <c r="A1221" s="32"/>
      <c r="B1221" s="34"/>
      <c r="C1221" s="35"/>
      <c r="D1221" s="26" t="s">
        <v>17</v>
      </c>
      <c r="E1221" s="36"/>
      <c r="F1221" s="27"/>
      <c r="G1221" s="1"/>
    </row>
    <row r="1222" spans="1:7" ht="12.75">
      <c r="A1222" s="37" t="s">
        <v>25</v>
      </c>
      <c r="B1222" s="37"/>
      <c r="C1222" s="37"/>
      <c r="D1222" s="37"/>
      <c r="E1222" s="37"/>
      <c r="F1222" s="37"/>
      <c r="G1222" s="1"/>
    </row>
    <row r="1225" spans="1:7" ht="12.75">
      <c r="A1225" s="1"/>
      <c r="B1225" s="2"/>
      <c r="C1225" s="3" t="s">
        <v>181</v>
      </c>
      <c r="D1225" s="3"/>
      <c r="E1225" s="1"/>
      <c r="F1225" s="1"/>
      <c r="G1225" s="1"/>
    </row>
    <row r="1226" spans="1:7" ht="25.5" customHeight="1">
      <c r="A1226" s="4" t="s">
        <v>1</v>
      </c>
      <c r="B1226" s="4"/>
      <c r="C1226" s="4"/>
      <c r="D1226" s="4"/>
      <c r="E1226" s="4"/>
      <c r="F1226" s="4"/>
      <c r="G1226" s="1"/>
    </row>
    <row r="1227" spans="1:7" ht="51" customHeight="1">
      <c r="A1227" s="5" t="s">
        <v>2</v>
      </c>
      <c r="B1227" s="5"/>
      <c r="C1227" s="5"/>
      <c r="D1227" s="5"/>
      <c r="E1227" s="5"/>
      <c r="F1227" s="5"/>
      <c r="G1227" s="6"/>
    </row>
    <row r="1228" spans="1:7" ht="12.75">
      <c r="A1228" s="1"/>
      <c r="B1228" s="2"/>
      <c r="C1228" s="3"/>
      <c r="D1228" s="1"/>
      <c r="E1228" s="1"/>
      <c r="F1228" s="1"/>
      <c r="G1228" s="1"/>
    </row>
    <row r="1229" spans="1:7" ht="12.75">
      <c r="A1229" s="7" t="s">
        <v>3</v>
      </c>
      <c r="B1229" s="8" t="s">
        <v>4</v>
      </c>
      <c r="C1229" s="9" t="s">
        <v>5</v>
      </c>
      <c r="D1229" s="10" t="s">
        <v>6</v>
      </c>
      <c r="E1229" s="10" t="s">
        <v>7</v>
      </c>
      <c r="F1229" s="10" t="s">
        <v>8</v>
      </c>
      <c r="G1229" s="1"/>
    </row>
    <row r="1230" spans="1:12" ht="41.25" customHeight="1">
      <c r="A1230" s="11">
        <v>1</v>
      </c>
      <c r="B1230" s="12" t="s">
        <v>9</v>
      </c>
      <c r="C1230" s="13">
        <f>I1230</f>
        <v>33000</v>
      </c>
      <c r="D1230" s="14">
        <v>12672</v>
      </c>
      <c r="E1230" s="15">
        <f>D1230*2.63</f>
        <v>33327.36</v>
      </c>
      <c r="F1230" s="16">
        <f>C1230/E1230</f>
        <v>0.9901774397972116</v>
      </c>
      <c r="G1230" s="1"/>
      <c r="H1230" s="17"/>
      <c r="I1230" s="18">
        <v>33000</v>
      </c>
      <c r="J1230" s="19" t="s">
        <v>182</v>
      </c>
      <c r="K1230" s="19" t="s">
        <v>183</v>
      </c>
      <c r="L1230" s="19">
        <v>1.1</v>
      </c>
    </row>
    <row r="1231" spans="1:12" ht="48.75" customHeight="1">
      <c r="A1231" s="11"/>
      <c r="B1231" s="12"/>
      <c r="C1231" s="13"/>
      <c r="D1231" s="20" t="s">
        <v>12</v>
      </c>
      <c r="E1231" s="15"/>
      <c r="F1231" s="16"/>
      <c r="G1231" s="1"/>
      <c r="H1231" s="17"/>
      <c r="I1231" s="21">
        <v>1200000</v>
      </c>
      <c r="J1231" s="22" t="s">
        <v>98</v>
      </c>
      <c r="K1231" s="23">
        <v>90000</v>
      </c>
      <c r="L1231" s="22">
        <v>13</v>
      </c>
    </row>
    <row r="1232" spans="1:12" ht="63.75" customHeight="1">
      <c r="A1232" s="24">
        <v>2</v>
      </c>
      <c r="B1232" s="12" t="s">
        <v>14</v>
      </c>
      <c r="C1232" s="13">
        <v>800000</v>
      </c>
      <c r="D1232" s="25">
        <v>104</v>
      </c>
      <c r="E1232" s="26">
        <f>D1232*944</f>
        <v>98176</v>
      </c>
      <c r="F1232" s="27">
        <f>C1232/E1232</f>
        <v>8.148631029986962</v>
      </c>
      <c r="G1232" s="1"/>
      <c r="H1232" s="17"/>
      <c r="I1232" s="28" t="s">
        <v>184</v>
      </c>
      <c r="J1232" s="22" t="s">
        <v>185</v>
      </c>
      <c r="K1232" s="22" t="s">
        <v>186</v>
      </c>
      <c r="L1232" s="22">
        <v>51</v>
      </c>
    </row>
    <row r="1233" spans="1:12" ht="35.25" customHeight="1">
      <c r="A1233" s="24"/>
      <c r="B1233" s="12"/>
      <c r="C1233" s="13"/>
      <c r="D1233" s="25" t="s">
        <v>17</v>
      </c>
      <c r="E1233" s="26"/>
      <c r="F1233" s="27"/>
      <c r="G1233" s="1"/>
      <c r="H1233" s="17"/>
      <c r="I1233" s="21">
        <v>25850</v>
      </c>
      <c r="J1233" s="22" t="s">
        <v>187</v>
      </c>
      <c r="K1233" s="22" t="s">
        <v>188</v>
      </c>
      <c r="L1233" s="22">
        <v>9.3</v>
      </c>
    </row>
    <row r="1234" spans="1:12" ht="12.75" customHeight="1">
      <c r="A1234" s="11">
        <v>3</v>
      </c>
      <c r="B1234" s="12" t="s">
        <v>19</v>
      </c>
      <c r="C1234" s="13">
        <v>1698220</v>
      </c>
      <c r="D1234" s="25">
        <v>38.73</v>
      </c>
      <c r="E1234" s="26">
        <f>D1234*944</f>
        <v>36561.119999999995</v>
      </c>
      <c r="F1234" s="27">
        <f>C1234/E1234</f>
        <v>46.4487958793385</v>
      </c>
      <c r="G1234" s="1"/>
      <c r="H1234" s="17"/>
      <c r="I1234" s="21">
        <v>406600</v>
      </c>
      <c r="J1234" s="22" t="s">
        <v>189</v>
      </c>
      <c r="K1234" s="22" t="s">
        <v>190</v>
      </c>
      <c r="L1234" s="22">
        <v>24</v>
      </c>
    </row>
    <row r="1235" spans="1:7" ht="12.75">
      <c r="A1235" s="11"/>
      <c r="B1235" s="12"/>
      <c r="C1235" s="13"/>
      <c r="D1235" s="25" t="s">
        <v>17</v>
      </c>
      <c r="E1235" s="26"/>
      <c r="F1235" s="27"/>
      <c r="G1235" s="1"/>
    </row>
    <row r="1236" spans="1:7" ht="63.75" customHeight="1">
      <c r="A1236" s="11">
        <v>4</v>
      </c>
      <c r="B1236" s="12" t="s">
        <v>21</v>
      </c>
      <c r="C1236" s="29">
        <v>50000</v>
      </c>
      <c r="D1236" s="30" t="s">
        <v>22</v>
      </c>
      <c r="E1236" s="31" t="s">
        <v>22</v>
      </c>
      <c r="F1236" s="32" t="s">
        <v>22</v>
      </c>
      <c r="G1236" s="1"/>
    </row>
    <row r="1237" spans="1:7" ht="34.5" customHeight="1">
      <c r="A1237" s="11"/>
      <c r="B1237" s="12"/>
      <c r="C1237" s="29"/>
      <c r="D1237" s="30"/>
      <c r="E1237" s="31"/>
      <c r="F1237" s="32"/>
      <c r="G1237" s="1"/>
    </row>
    <row r="1238" spans="1:7" ht="63.75" customHeight="1">
      <c r="A1238" s="11">
        <v>5</v>
      </c>
      <c r="B1238" s="12" t="s">
        <v>23</v>
      </c>
      <c r="C1238" s="13">
        <f>I1234</f>
        <v>406600</v>
      </c>
      <c r="D1238" s="25">
        <v>19.4</v>
      </c>
      <c r="E1238" s="26">
        <f>D1238*944</f>
        <v>18313.6</v>
      </c>
      <c r="F1238" s="27">
        <f>C1238/E1238</f>
        <v>22.202079329023242</v>
      </c>
      <c r="G1238" s="1"/>
    </row>
    <row r="1239" spans="1:7" ht="40.5" customHeight="1">
      <c r="A1239" s="11"/>
      <c r="B1239" s="12"/>
      <c r="C1239" s="13"/>
      <c r="D1239" s="33" t="s">
        <v>17</v>
      </c>
      <c r="E1239" s="26"/>
      <c r="F1239" s="27"/>
      <c r="G1239" s="1"/>
    </row>
    <row r="1240" spans="1:7" ht="18.75" customHeight="1">
      <c r="A1240" s="32">
        <v>6</v>
      </c>
      <c r="B1240" s="34" t="s">
        <v>24</v>
      </c>
      <c r="C1240" s="35">
        <v>160000</v>
      </c>
      <c r="D1240" s="30">
        <f>C1240*0.5666/10000</f>
        <v>9.0656</v>
      </c>
      <c r="E1240" s="36">
        <f>D1240*944</f>
        <v>8557.9264</v>
      </c>
      <c r="F1240" s="27">
        <f>C1240/E1240</f>
        <v>18.696117788533446</v>
      </c>
      <c r="G1240" s="1"/>
    </row>
    <row r="1241" spans="1:7" ht="46.5" customHeight="1">
      <c r="A1241" s="32"/>
      <c r="B1241" s="34"/>
      <c r="C1241" s="35"/>
      <c r="D1241" s="26" t="s">
        <v>17</v>
      </c>
      <c r="E1241" s="36"/>
      <c r="F1241" s="27"/>
      <c r="G1241" s="1"/>
    </row>
    <row r="1242" spans="1:7" ht="12.75">
      <c r="A1242" s="37" t="s">
        <v>25</v>
      </c>
      <c r="B1242" s="37"/>
      <c r="C1242" s="37"/>
      <c r="D1242" s="37"/>
      <c r="E1242" s="37"/>
      <c r="F1242" s="37"/>
      <c r="G1242" s="1"/>
    </row>
  </sheetData>
  <sheetProtection selectLockedCells="1" selectUnlockedCells="1"/>
  <mergeCells count="2009">
    <mergeCell ref="A3:F3"/>
    <mergeCell ref="A4:F4"/>
    <mergeCell ref="A7:A8"/>
    <mergeCell ref="B7:B8"/>
    <mergeCell ref="C7:C8"/>
    <mergeCell ref="E7:E8"/>
    <mergeCell ref="F7:F8"/>
    <mergeCell ref="A9:A10"/>
    <mergeCell ref="B9:B10"/>
    <mergeCell ref="C9:C10"/>
    <mergeCell ref="E9:E10"/>
    <mergeCell ref="F9:F10"/>
    <mergeCell ref="A11:A12"/>
    <mergeCell ref="B11:B12"/>
    <mergeCell ref="C11:C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E15:E16"/>
    <mergeCell ref="F15:F16"/>
    <mergeCell ref="A17:A18"/>
    <mergeCell ref="B17:B18"/>
    <mergeCell ref="C17:C18"/>
    <mergeCell ref="E17:E18"/>
    <mergeCell ref="F17:F18"/>
    <mergeCell ref="A23:F23"/>
    <mergeCell ref="A24:F24"/>
    <mergeCell ref="A27:A28"/>
    <mergeCell ref="B27:B28"/>
    <mergeCell ref="C27:C28"/>
    <mergeCell ref="E27:E28"/>
    <mergeCell ref="F27:F28"/>
    <mergeCell ref="A29:A30"/>
    <mergeCell ref="B29:B30"/>
    <mergeCell ref="C29:C30"/>
    <mergeCell ref="E29:E30"/>
    <mergeCell ref="F29:F30"/>
    <mergeCell ref="A31:A32"/>
    <mergeCell ref="B31:B32"/>
    <mergeCell ref="C31:C32"/>
    <mergeCell ref="E31:E32"/>
    <mergeCell ref="F31:F3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E35:E36"/>
    <mergeCell ref="F35:F36"/>
    <mergeCell ref="A37:A38"/>
    <mergeCell ref="B37:B38"/>
    <mergeCell ref="C37:C38"/>
    <mergeCell ref="E37:E38"/>
    <mergeCell ref="F37:F38"/>
    <mergeCell ref="A43:F43"/>
    <mergeCell ref="A44:F44"/>
    <mergeCell ref="A47:A48"/>
    <mergeCell ref="B47:B48"/>
    <mergeCell ref="C47:C48"/>
    <mergeCell ref="E47:E48"/>
    <mergeCell ref="F47:F48"/>
    <mergeCell ref="A49:A50"/>
    <mergeCell ref="B49:B50"/>
    <mergeCell ref="C49:C50"/>
    <mergeCell ref="E49:E50"/>
    <mergeCell ref="F49:F50"/>
    <mergeCell ref="A51:A52"/>
    <mergeCell ref="B51:B52"/>
    <mergeCell ref="C51:C52"/>
    <mergeCell ref="E51:E52"/>
    <mergeCell ref="F51:F52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E55:E56"/>
    <mergeCell ref="F55:F56"/>
    <mergeCell ref="A57:A58"/>
    <mergeCell ref="B57:B58"/>
    <mergeCell ref="C57:C58"/>
    <mergeCell ref="E57:E58"/>
    <mergeCell ref="F57:F58"/>
    <mergeCell ref="A63:F63"/>
    <mergeCell ref="A64:F64"/>
    <mergeCell ref="A67:A68"/>
    <mergeCell ref="B67:B68"/>
    <mergeCell ref="C67:C68"/>
    <mergeCell ref="E67:E68"/>
    <mergeCell ref="F67:F68"/>
    <mergeCell ref="A69:A70"/>
    <mergeCell ref="B69:B70"/>
    <mergeCell ref="C69:C70"/>
    <mergeCell ref="E69:E70"/>
    <mergeCell ref="F69:F70"/>
    <mergeCell ref="A71:A72"/>
    <mergeCell ref="B71:B72"/>
    <mergeCell ref="C71:C72"/>
    <mergeCell ref="E71:E72"/>
    <mergeCell ref="F71:F72"/>
    <mergeCell ref="A73:A74"/>
    <mergeCell ref="B73:B74"/>
    <mergeCell ref="C73:C74"/>
    <mergeCell ref="D73:D74"/>
    <mergeCell ref="E73:E74"/>
    <mergeCell ref="F73:F74"/>
    <mergeCell ref="A75:A76"/>
    <mergeCell ref="B75:B76"/>
    <mergeCell ref="C75:C76"/>
    <mergeCell ref="E75:E76"/>
    <mergeCell ref="F75:F76"/>
    <mergeCell ref="A77:A78"/>
    <mergeCell ref="B77:B78"/>
    <mergeCell ref="C77:C78"/>
    <mergeCell ref="E77:E78"/>
    <mergeCell ref="F77:F78"/>
    <mergeCell ref="A83:F83"/>
    <mergeCell ref="A84:F84"/>
    <mergeCell ref="A87:A88"/>
    <mergeCell ref="B87:B88"/>
    <mergeCell ref="C87:C88"/>
    <mergeCell ref="E87:E88"/>
    <mergeCell ref="F87:F88"/>
    <mergeCell ref="A89:A90"/>
    <mergeCell ref="B89:B90"/>
    <mergeCell ref="C89:C90"/>
    <mergeCell ref="E89:E90"/>
    <mergeCell ref="F89:F90"/>
    <mergeCell ref="A91:A92"/>
    <mergeCell ref="B91:B92"/>
    <mergeCell ref="C91:C92"/>
    <mergeCell ref="E91:E92"/>
    <mergeCell ref="F91:F92"/>
    <mergeCell ref="A93:A94"/>
    <mergeCell ref="B93:B94"/>
    <mergeCell ref="C93:C94"/>
    <mergeCell ref="D93:D94"/>
    <mergeCell ref="E93:E94"/>
    <mergeCell ref="F93:F94"/>
    <mergeCell ref="A95:A96"/>
    <mergeCell ref="B95:B96"/>
    <mergeCell ref="C95:C96"/>
    <mergeCell ref="E95:E96"/>
    <mergeCell ref="F95:F96"/>
    <mergeCell ref="A97:A98"/>
    <mergeCell ref="B97:B98"/>
    <mergeCell ref="C97:C98"/>
    <mergeCell ref="E97:E98"/>
    <mergeCell ref="F97:F98"/>
    <mergeCell ref="A103:F103"/>
    <mergeCell ref="A104:F104"/>
    <mergeCell ref="A107:A108"/>
    <mergeCell ref="B107:B108"/>
    <mergeCell ref="C107:C108"/>
    <mergeCell ref="E107:E108"/>
    <mergeCell ref="F107:F108"/>
    <mergeCell ref="A109:A110"/>
    <mergeCell ref="B109:B110"/>
    <mergeCell ref="C109:C110"/>
    <mergeCell ref="E109:E110"/>
    <mergeCell ref="F109:F110"/>
    <mergeCell ref="A111:A112"/>
    <mergeCell ref="B111:B112"/>
    <mergeCell ref="C111:C112"/>
    <mergeCell ref="E111:E112"/>
    <mergeCell ref="F111:F112"/>
    <mergeCell ref="A113:A114"/>
    <mergeCell ref="B113:B114"/>
    <mergeCell ref="C113:C114"/>
    <mergeCell ref="D113:D114"/>
    <mergeCell ref="E113:E114"/>
    <mergeCell ref="F113:F114"/>
    <mergeCell ref="A115:A116"/>
    <mergeCell ref="B115:B116"/>
    <mergeCell ref="C115:C116"/>
    <mergeCell ref="E115:E116"/>
    <mergeCell ref="F115:F116"/>
    <mergeCell ref="A117:A118"/>
    <mergeCell ref="B117:B118"/>
    <mergeCell ref="C117:C118"/>
    <mergeCell ref="E117:E118"/>
    <mergeCell ref="F117:F118"/>
    <mergeCell ref="A123:F123"/>
    <mergeCell ref="A124:F124"/>
    <mergeCell ref="A127:A128"/>
    <mergeCell ref="B127:B128"/>
    <mergeCell ref="C127:C128"/>
    <mergeCell ref="E127:E128"/>
    <mergeCell ref="F127:F128"/>
    <mergeCell ref="A129:A130"/>
    <mergeCell ref="B129:B130"/>
    <mergeCell ref="C129:C130"/>
    <mergeCell ref="E129:E130"/>
    <mergeCell ref="F129:F130"/>
    <mergeCell ref="A131:A132"/>
    <mergeCell ref="B131:B132"/>
    <mergeCell ref="C131:C132"/>
    <mergeCell ref="E131:E132"/>
    <mergeCell ref="F131:F132"/>
    <mergeCell ref="A133:A134"/>
    <mergeCell ref="B133:B134"/>
    <mergeCell ref="C133:C134"/>
    <mergeCell ref="D133:D134"/>
    <mergeCell ref="E133:E134"/>
    <mergeCell ref="F133:F134"/>
    <mergeCell ref="A135:A136"/>
    <mergeCell ref="B135:B136"/>
    <mergeCell ref="C135:C136"/>
    <mergeCell ref="E135:E136"/>
    <mergeCell ref="F135:F136"/>
    <mergeCell ref="A137:A138"/>
    <mergeCell ref="B137:B138"/>
    <mergeCell ref="C137:C138"/>
    <mergeCell ref="E137:E138"/>
    <mergeCell ref="F137:F138"/>
    <mergeCell ref="A143:F143"/>
    <mergeCell ref="A144:F144"/>
    <mergeCell ref="A147:A148"/>
    <mergeCell ref="B147:B148"/>
    <mergeCell ref="C147:C148"/>
    <mergeCell ref="E147:E148"/>
    <mergeCell ref="F147:F148"/>
    <mergeCell ref="A149:A150"/>
    <mergeCell ref="B149:B150"/>
    <mergeCell ref="C149:C150"/>
    <mergeCell ref="E149:E150"/>
    <mergeCell ref="F149:F150"/>
    <mergeCell ref="A151:A152"/>
    <mergeCell ref="B151:B152"/>
    <mergeCell ref="C151:C152"/>
    <mergeCell ref="E151:E152"/>
    <mergeCell ref="F151:F152"/>
    <mergeCell ref="A153:A154"/>
    <mergeCell ref="B153:B154"/>
    <mergeCell ref="C153:C154"/>
    <mergeCell ref="D153:D154"/>
    <mergeCell ref="E153:E154"/>
    <mergeCell ref="F153:F154"/>
    <mergeCell ref="A155:A156"/>
    <mergeCell ref="B155:B156"/>
    <mergeCell ref="C155:C156"/>
    <mergeCell ref="E155:E156"/>
    <mergeCell ref="F155:F156"/>
    <mergeCell ref="A157:A158"/>
    <mergeCell ref="B157:B158"/>
    <mergeCell ref="C157:C158"/>
    <mergeCell ref="E157:E158"/>
    <mergeCell ref="F157:F158"/>
    <mergeCell ref="A162:F162"/>
    <mergeCell ref="A163:F163"/>
    <mergeCell ref="A166:A167"/>
    <mergeCell ref="B166:B167"/>
    <mergeCell ref="C166:C167"/>
    <mergeCell ref="E166:E167"/>
    <mergeCell ref="F166:F167"/>
    <mergeCell ref="A168:A169"/>
    <mergeCell ref="B168:B169"/>
    <mergeCell ref="C168:C169"/>
    <mergeCell ref="E168:E169"/>
    <mergeCell ref="F168:F169"/>
    <mergeCell ref="A170:A171"/>
    <mergeCell ref="B170:B171"/>
    <mergeCell ref="C170:C171"/>
    <mergeCell ref="E170:E171"/>
    <mergeCell ref="F170:F171"/>
    <mergeCell ref="A172:A173"/>
    <mergeCell ref="B172:B173"/>
    <mergeCell ref="C172:C173"/>
    <mergeCell ref="D172:D173"/>
    <mergeCell ref="E172:E173"/>
    <mergeCell ref="F172:F173"/>
    <mergeCell ref="A174:A175"/>
    <mergeCell ref="B174:B175"/>
    <mergeCell ref="C174:C175"/>
    <mergeCell ref="E174:E175"/>
    <mergeCell ref="F174:F175"/>
    <mergeCell ref="A176:A177"/>
    <mergeCell ref="B176:B177"/>
    <mergeCell ref="C176:C177"/>
    <mergeCell ref="E176:E177"/>
    <mergeCell ref="F176:F177"/>
    <mergeCell ref="A182:F182"/>
    <mergeCell ref="A183:F183"/>
    <mergeCell ref="A186:A187"/>
    <mergeCell ref="B186:B187"/>
    <mergeCell ref="C186:C187"/>
    <mergeCell ref="E186:E187"/>
    <mergeCell ref="F186:F187"/>
    <mergeCell ref="A188:A189"/>
    <mergeCell ref="B188:B189"/>
    <mergeCell ref="C188:C189"/>
    <mergeCell ref="E188:E189"/>
    <mergeCell ref="F188:F189"/>
    <mergeCell ref="A190:A191"/>
    <mergeCell ref="B190:B191"/>
    <mergeCell ref="C190:C191"/>
    <mergeCell ref="E190:E191"/>
    <mergeCell ref="F190:F191"/>
    <mergeCell ref="A192:A193"/>
    <mergeCell ref="B192:B193"/>
    <mergeCell ref="C192:C193"/>
    <mergeCell ref="D192:D193"/>
    <mergeCell ref="E192:E193"/>
    <mergeCell ref="F192:F193"/>
    <mergeCell ref="A194:A195"/>
    <mergeCell ref="B194:B195"/>
    <mergeCell ref="C194:C195"/>
    <mergeCell ref="E194:E195"/>
    <mergeCell ref="F194:F195"/>
    <mergeCell ref="A196:A197"/>
    <mergeCell ref="B196:B197"/>
    <mergeCell ref="C196:C197"/>
    <mergeCell ref="E196:E197"/>
    <mergeCell ref="F196:F197"/>
    <mergeCell ref="A202:F202"/>
    <mergeCell ref="A203:F203"/>
    <mergeCell ref="A206:A207"/>
    <mergeCell ref="B206:B207"/>
    <mergeCell ref="C206:C207"/>
    <mergeCell ref="E206:E207"/>
    <mergeCell ref="F206:F207"/>
    <mergeCell ref="A208:A209"/>
    <mergeCell ref="B208:B209"/>
    <mergeCell ref="C208:C209"/>
    <mergeCell ref="E208:E209"/>
    <mergeCell ref="F208:F209"/>
    <mergeCell ref="A210:A211"/>
    <mergeCell ref="B210:B211"/>
    <mergeCell ref="C210:C211"/>
    <mergeCell ref="E210:E211"/>
    <mergeCell ref="F210:F211"/>
    <mergeCell ref="A212:A213"/>
    <mergeCell ref="B212:B213"/>
    <mergeCell ref="C212:C213"/>
    <mergeCell ref="D212:D213"/>
    <mergeCell ref="E212:E213"/>
    <mergeCell ref="F212:F213"/>
    <mergeCell ref="A214:A215"/>
    <mergeCell ref="B214:B215"/>
    <mergeCell ref="C214:C215"/>
    <mergeCell ref="E214:E215"/>
    <mergeCell ref="F214:F215"/>
    <mergeCell ref="A216:A217"/>
    <mergeCell ref="B216:B217"/>
    <mergeCell ref="C216:C217"/>
    <mergeCell ref="E216:E217"/>
    <mergeCell ref="F216:F217"/>
    <mergeCell ref="A222:F222"/>
    <mergeCell ref="A223:F223"/>
    <mergeCell ref="A226:A227"/>
    <mergeCell ref="B226:B227"/>
    <mergeCell ref="C226:C227"/>
    <mergeCell ref="E226:E227"/>
    <mergeCell ref="F226:F227"/>
    <mergeCell ref="A228:A229"/>
    <mergeCell ref="B228:B229"/>
    <mergeCell ref="C228:C229"/>
    <mergeCell ref="E228:E229"/>
    <mergeCell ref="F228:F229"/>
    <mergeCell ref="A230:A231"/>
    <mergeCell ref="B230:B231"/>
    <mergeCell ref="C230:C231"/>
    <mergeCell ref="E230:E231"/>
    <mergeCell ref="F230:F231"/>
    <mergeCell ref="A232:A233"/>
    <mergeCell ref="B232:B233"/>
    <mergeCell ref="C232:C233"/>
    <mergeCell ref="D232:D233"/>
    <mergeCell ref="E232:E233"/>
    <mergeCell ref="F232:F233"/>
    <mergeCell ref="A234:A235"/>
    <mergeCell ref="B234:B235"/>
    <mergeCell ref="C234:C235"/>
    <mergeCell ref="E234:E235"/>
    <mergeCell ref="F234:F235"/>
    <mergeCell ref="A236:A237"/>
    <mergeCell ref="B236:B237"/>
    <mergeCell ref="C236:C237"/>
    <mergeCell ref="E236:E237"/>
    <mergeCell ref="F236:F237"/>
    <mergeCell ref="A242:F242"/>
    <mergeCell ref="A243:F243"/>
    <mergeCell ref="A246:A247"/>
    <mergeCell ref="B246:B247"/>
    <mergeCell ref="C246:C247"/>
    <mergeCell ref="E246:E247"/>
    <mergeCell ref="F246:F247"/>
    <mergeCell ref="A248:A249"/>
    <mergeCell ref="B248:B249"/>
    <mergeCell ref="C248:C249"/>
    <mergeCell ref="E248:E249"/>
    <mergeCell ref="F248:F249"/>
    <mergeCell ref="A250:A251"/>
    <mergeCell ref="B250:B251"/>
    <mergeCell ref="C250:C251"/>
    <mergeCell ref="D250:D251"/>
    <mergeCell ref="E250:E251"/>
    <mergeCell ref="F250:F251"/>
    <mergeCell ref="A252:A253"/>
    <mergeCell ref="B252:B253"/>
    <mergeCell ref="C252:C253"/>
    <mergeCell ref="E252:E253"/>
    <mergeCell ref="F252:F253"/>
    <mergeCell ref="A258:F258"/>
    <mergeCell ref="A259:F259"/>
    <mergeCell ref="A262:A263"/>
    <mergeCell ref="B262:B263"/>
    <mergeCell ref="C262:C263"/>
    <mergeCell ref="E262:E263"/>
    <mergeCell ref="F262:F263"/>
    <mergeCell ref="A264:A265"/>
    <mergeCell ref="B264:B265"/>
    <mergeCell ref="C264:C265"/>
    <mergeCell ref="E264:E265"/>
    <mergeCell ref="F264:F265"/>
    <mergeCell ref="A266:A267"/>
    <mergeCell ref="B266:B267"/>
    <mergeCell ref="C266:C267"/>
    <mergeCell ref="E266:E267"/>
    <mergeCell ref="F266:F267"/>
    <mergeCell ref="A268:A269"/>
    <mergeCell ref="B268:B269"/>
    <mergeCell ref="C268:C269"/>
    <mergeCell ref="D268:D269"/>
    <mergeCell ref="E268:E269"/>
    <mergeCell ref="F268:F269"/>
    <mergeCell ref="A270:A271"/>
    <mergeCell ref="B270:B271"/>
    <mergeCell ref="C270:C271"/>
    <mergeCell ref="E270:E271"/>
    <mergeCell ref="F270:F271"/>
    <mergeCell ref="A272:A273"/>
    <mergeCell ref="B272:B273"/>
    <mergeCell ref="C272:C273"/>
    <mergeCell ref="E272:E273"/>
    <mergeCell ref="F272:F273"/>
    <mergeCell ref="A278:F278"/>
    <mergeCell ref="A279:F279"/>
    <mergeCell ref="A282:A283"/>
    <mergeCell ref="B282:B283"/>
    <mergeCell ref="C282:C283"/>
    <mergeCell ref="E282:E283"/>
    <mergeCell ref="F282:F283"/>
    <mergeCell ref="A284:A285"/>
    <mergeCell ref="B284:B285"/>
    <mergeCell ref="C284:C285"/>
    <mergeCell ref="E284:E285"/>
    <mergeCell ref="F284:F285"/>
    <mergeCell ref="A286:A287"/>
    <mergeCell ref="B286:B287"/>
    <mergeCell ref="C286:C287"/>
    <mergeCell ref="E286:E287"/>
    <mergeCell ref="F286:F287"/>
    <mergeCell ref="A288:A289"/>
    <mergeCell ref="B288:B289"/>
    <mergeCell ref="C288:C289"/>
    <mergeCell ref="D288:D289"/>
    <mergeCell ref="E288:E289"/>
    <mergeCell ref="F288:F289"/>
    <mergeCell ref="A290:A291"/>
    <mergeCell ref="B290:B291"/>
    <mergeCell ref="C290:C291"/>
    <mergeCell ref="E290:E291"/>
    <mergeCell ref="F290:F291"/>
    <mergeCell ref="A292:A293"/>
    <mergeCell ref="B292:B293"/>
    <mergeCell ref="C292:C293"/>
    <mergeCell ref="E292:E293"/>
    <mergeCell ref="F292:F293"/>
    <mergeCell ref="A300:F300"/>
    <mergeCell ref="A301:F301"/>
    <mergeCell ref="A304:A305"/>
    <mergeCell ref="B304:B305"/>
    <mergeCell ref="C304:C305"/>
    <mergeCell ref="E304:E305"/>
    <mergeCell ref="F304:F305"/>
    <mergeCell ref="A306:A307"/>
    <mergeCell ref="B306:B307"/>
    <mergeCell ref="C306:C307"/>
    <mergeCell ref="E306:E307"/>
    <mergeCell ref="F306:F307"/>
    <mergeCell ref="A308:A309"/>
    <mergeCell ref="B308:B309"/>
    <mergeCell ref="C308:C309"/>
    <mergeCell ref="E308:E309"/>
    <mergeCell ref="F308:F309"/>
    <mergeCell ref="A310:A311"/>
    <mergeCell ref="B310:B311"/>
    <mergeCell ref="C310:C311"/>
    <mergeCell ref="D310:D311"/>
    <mergeCell ref="E310:E311"/>
    <mergeCell ref="F310:F311"/>
    <mergeCell ref="A312:A313"/>
    <mergeCell ref="B312:B313"/>
    <mergeCell ref="C312:C313"/>
    <mergeCell ref="E312:E313"/>
    <mergeCell ref="F312:F313"/>
    <mergeCell ref="A314:A315"/>
    <mergeCell ref="B314:B315"/>
    <mergeCell ref="C314:C315"/>
    <mergeCell ref="E314:E315"/>
    <mergeCell ref="F314:F315"/>
    <mergeCell ref="A320:F320"/>
    <mergeCell ref="A321:F321"/>
    <mergeCell ref="A324:A325"/>
    <mergeCell ref="B324:B325"/>
    <mergeCell ref="C324:C325"/>
    <mergeCell ref="E324:E325"/>
    <mergeCell ref="F324:F325"/>
    <mergeCell ref="A326:A327"/>
    <mergeCell ref="B326:B327"/>
    <mergeCell ref="C326:C327"/>
    <mergeCell ref="E326:E327"/>
    <mergeCell ref="F326:F327"/>
    <mergeCell ref="A328:A329"/>
    <mergeCell ref="B328:B329"/>
    <mergeCell ref="C328:C329"/>
    <mergeCell ref="E328:E329"/>
    <mergeCell ref="F328:F329"/>
    <mergeCell ref="A330:A331"/>
    <mergeCell ref="B330:B331"/>
    <mergeCell ref="C330:C331"/>
    <mergeCell ref="D330:D331"/>
    <mergeCell ref="E330:E331"/>
    <mergeCell ref="F330:F331"/>
    <mergeCell ref="A332:A333"/>
    <mergeCell ref="B332:B333"/>
    <mergeCell ref="C332:C333"/>
    <mergeCell ref="E332:E333"/>
    <mergeCell ref="F332:F333"/>
    <mergeCell ref="A334:A335"/>
    <mergeCell ref="B334:B335"/>
    <mergeCell ref="C334:C335"/>
    <mergeCell ref="E334:E335"/>
    <mergeCell ref="F334:F335"/>
    <mergeCell ref="A340:F340"/>
    <mergeCell ref="A341:F341"/>
    <mergeCell ref="A344:A345"/>
    <mergeCell ref="B344:B345"/>
    <mergeCell ref="C344:C345"/>
    <mergeCell ref="E344:E345"/>
    <mergeCell ref="F344:F345"/>
    <mergeCell ref="A346:A347"/>
    <mergeCell ref="B346:B347"/>
    <mergeCell ref="C346:C347"/>
    <mergeCell ref="E346:E347"/>
    <mergeCell ref="F346:F347"/>
    <mergeCell ref="A348:A349"/>
    <mergeCell ref="B348:B349"/>
    <mergeCell ref="C348:C349"/>
    <mergeCell ref="E348:E349"/>
    <mergeCell ref="F348:F349"/>
    <mergeCell ref="A350:A351"/>
    <mergeCell ref="B350:B351"/>
    <mergeCell ref="C350:C351"/>
    <mergeCell ref="D350:D351"/>
    <mergeCell ref="E350:E351"/>
    <mergeCell ref="F350:F351"/>
    <mergeCell ref="A352:A353"/>
    <mergeCell ref="B352:B353"/>
    <mergeCell ref="C352:C353"/>
    <mergeCell ref="E352:E353"/>
    <mergeCell ref="F352:F353"/>
    <mergeCell ref="A354:A355"/>
    <mergeCell ref="B354:B355"/>
    <mergeCell ref="C354:C355"/>
    <mergeCell ref="E354:E355"/>
    <mergeCell ref="F354:F355"/>
    <mergeCell ref="A360:F360"/>
    <mergeCell ref="A361:F361"/>
    <mergeCell ref="A364:A365"/>
    <mergeCell ref="B364:B365"/>
    <mergeCell ref="C364:C365"/>
    <mergeCell ref="E364:E365"/>
    <mergeCell ref="F364:F365"/>
    <mergeCell ref="A366:A367"/>
    <mergeCell ref="B366:B367"/>
    <mergeCell ref="C366:C367"/>
    <mergeCell ref="E366:E367"/>
    <mergeCell ref="F366:F367"/>
    <mergeCell ref="A368:A369"/>
    <mergeCell ref="B368:B369"/>
    <mergeCell ref="C368:C369"/>
    <mergeCell ref="D368:D369"/>
    <mergeCell ref="E368:E369"/>
    <mergeCell ref="F368:F369"/>
    <mergeCell ref="A370:A371"/>
    <mergeCell ref="B370:B371"/>
    <mergeCell ref="C370:C371"/>
    <mergeCell ref="E370:E371"/>
    <mergeCell ref="F370:F371"/>
    <mergeCell ref="A376:F376"/>
    <mergeCell ref="A377:F377"/>
    <mergeCell ref="A380:A381"/>
    <mergeCell ref="B380:B381"/>
    <mergeCell ref="C380:C381"/>
    <mergeCell ref="E380:E381"/>
    <mergeCell ref="F380:F381"/>
    <mergeCell ref="A382:A383"/>
    <mergeCell ref="B382:B383"/>
    <mergeCell ref="C382:C383"/>
    <mergeCell ref="E382:E383"/>
    <mergeCell ref="F382:F383"/>
    <mergeCell ref="A384:A385"/>
    <mergeCell ref="B384:B385"/>
    <mergeCell ref="C384:C385"/>
    <mergeCell ref="D384:D385"/>
    <mergeCell ref="E384:E385"/>
    <mergeCell ref="F384:F385"/>
    <mergeCell ref="A386:A387"/>
    <mergeCell ref="B386:B387"/>
    <mergeCell ref="C386:C387"/>
    <mergeCell ref="E386:E387"/>
    <mergeCell ref="F386:F387"/>
    <mergeCell ref="A392:F392"/>
    <mergeCell ref="A393:F393"/>
    <mergeCell ref="A396:A397"/>
    <mergeCell ref="B396:B397"/>
    <mergeCell ref="C396:C397"/>
    <mergeCell ref="E396:E397"/>
    <mergeCell ref="F396:F397"/>
    <mergeCell ref="A398:A399"/>
    <mergeCell ref="B398:B399"/>
    <mergeCell ref="C398:C399"/>
    <mergeCell ref="E398:E399"/>
    <mergeCell ref="F398:F399"/>
    <mergeCell ref="A400:A401"/>
    <mergeCell ref="B400:B401"/>
    <mergeCell ref="C400:C401"/>
    <mergeCell ref="E400:E401"/>
    <mergeCell ref="F400:F401"/>
    <mergeCell ref="A402:A403"/>
    <mergeCell ref="B402:B403"/>
    <mergeCell ref="C402:C403"/>
    <mergeCell ref="D402:D403"/>
    <mergeCell ref="E402:E403"/>
    <mergeCell ref="F402:F403"/>
    <mergeCell ref="A404:A405"/>
    <mergeCell ref="B404:B405"/>
    <mergeCell ref="C404:C405"/>
    <mergeCell ref="E404:E405"/>
    <mergeCell ref="F404:F405"/>
    <mergeCell ref="A406:A407"/>
    <mergeCell ref="B406:B407"/>
    <mergeCell ref="C406:C407"/>
    <mergeCell ref="E406:E407"/>
    <mergeCell ref="F406:F407"/>
    <mergeCell ref="A412:F412"/>
    <mergeCell ref="A413:F413"/>
    <mergeCell ref="A416:A417"/>
    <mergeCell ref="B416:B417"/>
    <mergeCell ref="C416:C417"/>
    <mergeCell ref="E416:E417"/>
    <mergeCell ref="F416:F417"/>
    <mergeCell ref="A418:A419"/>
    <mergeCell ref="B418:B419"/>
    <mergeCell ref="C418:C419"/>
    <mergeCell ref="E418:E419"/>
    <mergeCell ref="F418:F419"/>
    <mergeCell ref="A420:A421"/>
    <mergeCell ref="B420:B421"/>
    <mergeCell ref="C420:C421"/>
    <mergeCell ref="D420:D421"/>
    <mergeCell ref="E420:E421"/>
    <mergeCell ref="F420:F421"/>
    <mergeCell ref="A422:A423"/>
    <mergeCell ref="B422:B423"/>
    <mergeCell ref="C422:C423"/>
    <mergeCell ref="E422:E423"/>
    <mergeCell ref="F422:F423"/>
    <mergeCell ref="A429:F429"/>
    <mergeCell ref="A430:F430"/>
    <mergeCell ref="A433:A434"/>
    <mergeCell ref="B433:B434"/>
    <mergeCell ref="C433:C434"/>
    <mergeCell ref="E433:E434"/>
    <mergeCell ref="F433:F434"/>
    <mergeCell ref="A435:A436"/>
    <mergeCell ref="B435:B436"/>
    <mergeCell ref="C435:C436"/>
    <mergeCell ref="E435:E436"/>
    <mergeCell ref="F435:F436"/>
    <mergeCell ref="A437:A438"/>
    <mergeCell ref="B437:B438"/>
    <mergeCell ref="C437:C438"/>
    <mergeCell ref="E437:E438"/>
    <mergeCell ref="F437:F438"/>
    <mergeCell ref="A439:A440"/>
    <mergeCell ref="B439:B440"/>
    <mergeCell ref="C439:C440"/>
    <mergeCell ref="D439:D440"/>
    <mergeCell ref="E439:E440"/>
    <mergeCell ref="F439:F440"/>
    <mergeCell ref="A441:A442"/>
    <mergeCell ref="B441:B442"/>
    <mergeCell ref="C441:C442"/>
    <mergeCell ref="E441:E442"/>
    <mergeCell ref="F441:F442"/>
    <mergeCell ref="A443:A444"/>
    <mergeCell ref="B443:B444"/>
    <mergeCell ref="C443:C444"/>
    <mergeCell ref="E443:E444"/>
    <mergeCell ref="F443:F444"/>
    <mergeCell ref="A449:F449"/>
    <mergeCell ref="A450:F450"/>
    <mergeCell ref="A453:A454"/>
    <mergeCell ref="B453:B454"/>
    <mergeCell ref="C453:C454"/>
    <mergeCell ref="E453:E454"/>
    <mergeCell ref="F453:F454"/>
    <mergeCell ref="A455:A456"/>
    <mergeCell ref="B455:B456"/>
    <mergeCell ref="C455:C456"/>
    <mergeCell ref="E455:E456"/>
    <mergeCell ref="F455:F456"/>
    <mergeCell ref="A457:A458"/>
    <mergeCell ref="B457:B458"/>
    <mergeCell ref="C457:C458"/>
    <mergeCell ref="E457:E458"/>
    <mergeCell ref="F457:F458"/>
    <mergeCell ref="A459:A460"/>
    <mergeCell ref="B459:B460"/>
    <mergeCell ref="C459:C460"/>
    <mergeCell ref="D459:D460"/>
    <mergeCell ref="E459:E460"/>
    <mergeCell ref="F459:F460"/>
    <mergeCell ref="A461:A462"/>
    <mergeCell ref="B461:B462"/>
    <mergeCell ref="C461:C462"/>
    <mergeCell ref="E461:E462"/>
    <mergeCell ref="F461:F462"/>
    <mergeCell ref="A463:A464"/>
    <mergeCell ref="B463:B464"/>
    <mergeCell ref="C463:C464"/>
    <mergeCell ref="E463:E464"/>
    <mergeCell ref="F463:F464"/>
    <mergeCell ref="A471:F471"/>
    <mergeCell ref="A472:F472"/>
    <mergeCell ref="A475:A476"/>
    <mergeCell ref="B475:B476"/>
    <mergeCell ref="C475:C476"/>
    <mergeCell ref="E475:E476"/>
    <mergeCell ref="F475:F476"/>
    <mergeCell ref="A477:A478"/>
    <mergeCell ref="B477:B478"/>
    <mergeCell ref="C477:C478"/>
    <mergeCell ref="E477:E478"/>
    <mergeCell ref="F477:F478"/>
    <mergeCell ref="A479:A480"/>
    <mergeCell ref="B479:B480"/>
    <mergeCell ref="C479:C480"/>
    <mergeCell ref="E479:E480"/>
    <mergeCell ref="F479:F480"/>
    <mergeCell ref="A481:A482"/>
    <mergeCell ref="B481:B482"/>
    <mergeCell ref="C481:C482"/>
    <mergeCell ref="D481:D482"/>
    <mergeCell ref="E481:E482"/>
    <mergeCell ref="F481:F482"/>
    <mergeCell ref="A483:A484"/>
    <mergeCell ref="B483:B484"/>
    <mergeCell ref="C483:C484"/>
    <mergeCell ref="E483:E484"/>
    <mergeCell ref="F483:F484"/>
    <mergeCell ref="A485:A486"/>
    <mergeCell ref="B485:B486"/>
    <mergeCell ref="C485:C486"/>
    <mergeCell ref="E485:E486"/>
    <mergeCell ref="F485:F486"/>
    <mergeCell ref="A491:F491"/>
    <mergeCell ref="A492:F492"/>
    <mergeCell ref="A495:A496"/>
    <mergeCell ref="B495:B496"/>
    <mergeCell ref="C495:C496"/>
    <mergeCell ref="E495:E496"/>
    <mergeCell ref="F495:F496"/>
    <mergeCell ref="A497:A498"/>
    <mergeCell ref="B497:B498"/>
    <mergeCell ref="C497:C498"/>
    <mergeCell ref="E497:E498"/>
    <mergeCell ref="F497:F498"/>
    <mergeCell ref="A499:A500"/>
    <mergeCell ref="B499:B500"/>
    <mergeCell ref="C499:C500"/>
    <mergeCell ref="E499:E500"/>
    <mergeCell ref="F499:F500"/>
    <mergeCell ref="A501:A502"/>
    <mergeCell ref="B501:B502"/>
    <mergeCell ref="C501:C502"/>
    <mergeCell ref="D501:D502"/>
    <mergeCell ref="E501:E502"/>
    <mergeCell ref="F501:F502"/>
    <mergeCell ref="A503:A504"/>
    <mergeCell ref="B503:B504"/>
    <mergeCell ref="C503:C504"/>
    <mergeCell ref="E503:E504"/>
    <mergeCell ref="F503:F504"/>
    <mergeCell ref="A505:A506"/>
    <mergeCell ref="B505:B506"/>
    <mergeCell ref="C505:C506"/>
    <mergeCell ref="E505:E506"/>
    <mergeCell ref="F505:F506"/>
    <mergeCell ref="A511:F511"/>
    <mergeCell ref="A512:F512"/>
    <mergeCell ref="A515:A516"/>
    <mergeCell ref="B515:B516"/>
    <mergeCell ref="C515:C516"/>
    <mergeCell ref="E515:E516"/>
    <mergeCell ref="F515:F516"/>
    <mergeCell ref="A517:A518"/>
    <mergeCell ref="B517:B518"/>
    <mergeCell ref="C517:C518"/>
    <mergeCell ref="E517:E518"/>
    <mergeCell ref="F517:F518"/>
    <mergeCell ref="A519:A520"/>
    <mergeCell ref="B519:B520"/>
    <mergeCell ref="C519:C520"/>
    <mergeCell ref="E519:E520"/>
    <mergeCell ref="F519:F520"/>
    <mergeCell ref="A521:A522"/>
    <mergeCell ref="B521:B522"/>
    <mergeCell ref="C521:C522"/>
    <mergeCell ref="D521:D522"/>
    <mergeCell ref="E521:E522"/>
    <mergeCell ref="F521:F522"/>
    <mergeCell ref="A523:A524"/>
    <mergeCell ref="B523:B524"/>
    <mergeCell ref="C523:C524"/>
    <mergeCell ref="E523:E524"/>
    <mergeCell ref="F523:F524"/>
    <mergeCell ref="A525:A526"/>
    <mergeCell ref="B525:B526"/>
    <mergeCell ref="C525:C526"/>
    <mergeCell ref="E525:E526"/>
    <mergeCell ref="F525:F526"/>
    <mergeCell ref="A531:F531"/>
    <mergeCell ref="A532:F532"/>
    <mergeCell ref="A535:A536"/>
    <mergeCell ref="B535:B536"/>
    <mergeCell ref="C535:C536"/>
    <mergeCell ref="E535:E536"/>
    <mergeCell ref="F535:F536"/>
    <mergeCell ref="A537:A538"/>
    <mergeCell ref="B537:B538"/>
    <mergeCell ref="C537:C538"/>
    <mergeCell ref="E537:E538"/>
    <mergeCell ref="F537:F538"/>
    <mergeCell ref="A539:A540"/>
    <mergeCell ref="B539:B540"/>
    <mergeCell ref="C539:C540"/>
    <mergeCell ref="E539:E540"/>
    <mergeCell ref="F539:F540"/>
    <mergeCell ref="A541:A542"/>
    <mergeCell ref="B541:B542"/>
    <mergeCell ref="C541:C542"/>
    <mergeCell ref="D541:D542"/>
    <mergeCell ref="E541:E542"/>
    <mergeCell ref="F541:F542"/>
    <mergeCell ref="A543:A544"/>
    <mergeCell ref="B543:B544"/>
    <mergeCell ref="C543:C544"/>
    <mergeCell ref="E543:E544"/>
    <mergeCell ref="F543:F544"/>
    <mergeCell ref="A545:A546"/>
    <mergeCell ref="B545:B546"/>
    <mergeCell ref="C545:C546"/>
    <mergeCell ref="E545:E546"/>
    <mergeCell ref="F545:F546"/>
    <mergeCell ref="A552:F552"/>
    <mergeCell ref="A553:F553"/>
    <mergeCell ref="A556:A557"/>
    <mergeCell ref="B556:B557"/>
    <mergeCell ref="C556:C557"/>
    <mergeCell ref="E556:E557"/>
    <mergeCell ref="F556:F557"/>
    <mergeCell ref="A558:A559"/>
    <mergeCell ref="B558:B559"/>
    <mergeCell ref="C558:C559"/>
    <mergeCell ref="E558:E559"/>
    <mergeCell ref="F558:F559"/>
    <mergeCell ref="A560:A561"/>
    <mergeCell ref="B560:B561"/>
    <mergeCell ref="C560:C561"/>
    <mergeCell ref="E560:E561"/>
    <mergeCell ref="F560:F561"/>
    <mergeCell ref="A562:A563"/>
    <mergeCell ref="B562:B563"/>
    <mergeCell ref="C562:C563"/>
    <mergeCell ref="D562:D563"/>
    <mergeCell ref="E562:E563"/>
    <mergeCell ref="F562:F563"/>
    <mergeCell ref="A564:A565"/>
    <mergeCell ref="B564:B565"/>
    <mergeCell ref="C564:C565"/>
    <mergeCell ref="E564:E565"/>
    <mergeCell ref="F564:F565"/>
    <mergeCell ref="A566:A567"/>
    <mergeCell ref="B566:B567"/>
    <mergeCell ref="C566:C567"/>
    <mergeCell ref="E566:E567"/>
    <mergeCell ref="F566:F567"/>
    <mergeCell ref="A573:F573"/>
    <mergeCell ref="A574:F574"/>
    <mergeCell ref="A577:A578"/>
    <mergeCell ref="B577:B578"/>
    <mergeCell ref="C577:C578"/>
    <mergeCell ref="E577:E578"/>
    <mergeCell ref="F577:F578"/>
    <mergeCell ref="A579:A580"/>
    <mergeCell ref="B579:B580"/>
    <mergeCell ref="C579:C580"/>
    <mergeCell ref="E579:E580"/>
    <mergeCell ref="F579:F580"/>
    <mergeCell ref="A581:A582"/>
    <mergeCell ref="B581:B582"/>
    <mergeCell ref="C581:C582"/>
    <mergeCell ref="E581:E582"/>
    <mergeCell ref="F581:F582"/>
    <mergeCell ref="A583:A584"/>
    <mergeCell ref="B583:B584"/>
    <mergeCell ref="C583:C584"/>
    <mergeCell ref="D583:D584"/>
    <mergeCell ref="E583:E584"/>
    <mergeCell ref="F583:F584"/>
    <mergeCell ref="A585:A586"/>
    <mergeCell ref="B585:B586"/>
    <mergeCell ref="C585:C586"/>
    <mergeCell ref="E585:E586"/>
    <mergeCell ref="F585:F586"/>
    <mergeCell ref="A587:A588"/>
    <mergeCell ref="B587:B588"/>
    <mergeCell ref="C587:C588"/>
    <mergeCell ref="E587:E588"/>
    <mergeCell ref="F587:F588"/>
    <mergeCell ref="A594:F594"/>
    <mergeCell ref="A595:F595"/>
    <mergeCell ref="A598:A599"/>
    <mergeCell ref="B598:B599"/>
    <mergeCell ref="C598:C599"/>
    <mergeCell ref="E598:E599"/>
    <mergeCell ref="F598:F599"/>
    <mergeCell ref="A600:A601"/>
    <mergeCell ref="B600:B601"/>
    <mergeCell ref="C600:C601"/>
    <mergeCell ref="E600:E601"/>
    <mergeCell ref="F600:F601"/>
    <mergeCell ref="A602:A603"/>
    <mergeCell ref="B602:B603"/>
    <mergeCell ref="C602:C603"/>
    <mergeCell ref="E602:E603"/>
    <mergeCell ref="F602:F603"/>
    <mergeCell ref="A604:A605"/>
    <mergeCell ref="B604:B605"/>
    <mergeCell ref="C604:C605"/>
    <mergeCell ref="D604:D605"/>
    <mergeCell ref="E604:E605"/>
    <mergeCell ref="F604:F605"/>
    <mergeCell ref="A606:A607"/>
    <mergeCell ref="B606:B607"/>
    <mergeCell ref="C606:C607"/>
    <mergeCell ref="E606:E607"/>
    <mergeCell ref="F606:F607"/>
    <mergeCell ref="A608:A609"/>
    <mergeCell ref="B608:B609"/>
    <mergeCell ref="C608:C609"/>
    <mergeCell ref="E608:E609"/>
    <mergeCell ref="F608:F609"/>
    <mergeCell ref="A614:F614"/>
    <mergeCell ref="A615:F615"/>
    <mergeCell ref="A618:A619"/>
    <mergeCell ref="B618:B619"/>
    <mergeCell ref="C618:C619"/>
    <mergeCell ref="E618:E619"/>
    <mergeCell ref="F618:F619"/>
    <mergeCell ref="A620:A621"/>
    <mergeCell ref="B620:B621"/>
    <mergeCell ref="C620:C621"/>
    <mergeCell ref="E620:E621"/>
    <mergeCell ref="F620:F621"/>
    <mergeCell ref="A622:A623"/>
    <mergeCell ref="B622:B623"/>
    <mergeCell ref="C622:C623"/>
    <mergeCell ref="D622:D623"/>
    <mergeCell ref="E622:E623"/>
    <mergeCell ref="F622:F623"/>
    <mergeCell ref="A624:A625"/>
    <mergeCell ref="B624:B625"/>
    <mergeCell ref="C624:C625"/>
    <mergeCell ref="E624:E625"/>
    <mergeCell ref="F624:F625"/>
    <mergeCell ref="A630:F630"/>
    <mergeCell ref="A631:F631"/>
    <mergeCell ref="A634:A635"/>
    <mergeCell ref="B634:B635"/>
    <mergeCell ref="C634:C635"/>
    <mergeCell ref="E634:E635"/>
    <mergeCell ref="F634:F635"/>
    <mergeCell ref="A636:A637"/>
    <mergeCell ref="B636:B637"/>
    <mergeCell ref="C636:C637"/>
    <mergeCell ref="E636:E637"/>
    <mergeCell ref="F636:F637"/>
    <mergeCell ref="A638:A639"/>
    <mergeCell ref="B638:B639"/>
    <mergeCell ref="C638:C639"/>
    <mergeCell ref="E638:E639"/>
    <mergeCell ref="F638:F639"/>
    <mergeCell ref="A640:A641"/>
    <mergeCell ref="B640:B641"/>
    <mergeCell ref="C640:C641"/>
    <mergeCell ref="D640:D641"/>
    <mergeCell ref="E640:E641"/>
    <mergeCell ref="F640:F641"/>
    <mergeCell ref="A642:A643"/>
    <mergeCell ref="B642:B643"/>
    <mergeCell ref="C642:C643"/>
    <mergeCell ref="E642:E643"/>
    <mergeCell ref="F642:F643"/>
    <mergeCell ref="A644:A645"/>
    <mergeCell ref="B644:B645"/>
    <mergeCell ref="C644:C645"/>
    <mergeCell ref="E644:E645"/>
    <mergeCell ref="F644:F645"/>
    <mergeCell ref="A650:F650"/>
    <mergeCell ref="A651:F651"/>
    <mergeCell ref="A654:A655"/>
    <mergeCell ref="B654:B655"/>
    <mergeCell ref="C654:C655"/>
    <mergeCell ref="E654:E655"/>
    <mergeCell ref="F654:F655"/>
    <mergeCell ref="A656:A657"/>
    <mergeCell ref="B656:B657"/>
    <mergeCell ref="C656:C657"/>
    <mergeCell ref="E656:E657"/>
    <mergeCell ref="F656:F657"/>
    <mergeCell ref="A658:A659"/>
    <mergeCell ref="B658:B659"/>
    <mergeCell ref="C658:C659"/>
    <mergeCell ref="D658:D659"/>
    <mergeCell ref="E658:E659"/>
    <mergeCell ref="F658:F659"/>
    <mergeCell ref="A660:A661"/>
    <mergeCell ref="B660:B661"/>
    <mergeCell ref="C660:C661"/>
    <mergeCell ref="E660:E661"/>
    <mergeCell ref="F660:F661"/>
    <mergeCell ref="A666:F666"/>
    <mergeCell ref="A667:F667"/>
    <mergeCell ref="A670:A671"/>
    <mergeCell ref="B670:B671"/>
    <mergeCell ref="C670:C671"/>
    <mergeCell ref="E670:E671"/>
    <mergeCell ref="F670:F671"/>
    <mergeCell ref="A672:A673"/>
    <mergeCell ref="B672:B673"/>
    <mergeCell ref="C672:C673"/>
    <mergeCell ref="E672:E673"/>
    <mergeCell ref="F672:F673"/>
    <mergeCell ref="A674:A675"/>
    <mergeCell ref="B674:B675"/>
    <mergeCell ref="C674:C675"/>
    <mergeCell ref="E674:E675"/>
    <mergeCell ref="F674:F675"/>
    <mergeCell ref="A676:A677"/>
    <mergeCell ref="B676:B677"/>
    <mergeCell ref="C676:C677"/>
    <mergeCell ref="D676:D677"/>
    <mergeCell ref="E676:E677"/>
    <mergeCell ref="F676:F677"/>
    <mergeCell ref="A678:A679"/>
    <mergeCell ref="B678:B679"/>
    <mergeCell ref="C678:C679"/>
    <mergeCell ref="E678:E679"/>
    <mergeCell ref="F678:F679"/>
    <mergeCell ref="A680:A681"/>
    <mergeCell ref="B680:B681"/>
    <mergeCell ref="C680:C681"/>
    <mergeCell ref="E680:E681"/>
    <mergeCell ref="F680:F681"/>
    <mergeCell ref="A686:F686"/>
    <mergeCell ref="A687:F687"/>
    <mergeCell ref="A690:A691"/>
    <mergeCell ref="B690:B691"/>
    <mergeCell ref="C690:C691"/>
    <mergeCell ref="E690:E691"/>
    <mergeCell ref="F690:F691"/>
    <mergeCell ref="A692:A693"/>
    <mergeCell ref="B692:B693"/>
    <mergeCell ref="C692:C693"/>
    <mergeCell ref="E692:E693"/>
    <mergeCell ref="F692:F693"/>
    <mergeCell ref="A694:A695"/>
    <mergeCell ref="B694:B695"/>
    <mergeCell ref="C694:C695"/>
    <mergeCell ref="D694:D695"/>
    <mergeCell ref="E694:E695"/>
    <mergeCell ref="F694:F695"/>
    <mergeCell ref="A696:A697"/>
    <mergeCell ref="B696:B697"/>
    <mergeCell ref="C696:C697"/>
    <mergeCell ref="E696:E697"/>
    <mergeCell ref="F696:F697"/>
    <mergeCell ref="A702:F702"/>
    <mergeCell ref="A703:F703"/>
    <mergeCell ref="A706:A707"/>
    <mergeCell ref="B706:B707"/>
    <mergeCell ref="C706:C707"/>
    <mergeCell ref="E706:E707"/>
    <mergeCell ref="F706:F707"/>
    <mergeCell ref="A708:A709"/>
    <mergeCell ref="B708:B709"/>
    <mergeCell ref="C708:C709"/>
    <mergeCell ref="E708:E709"/>
    <mergeCell ref="F708:F709"/>
    <mergeCell ref="A710:A711"/>
    <mergeCell ref="B710:B711"/>
    <mergeCell ref="C710:C711"/>
    <mergeCell ref="E710:E711"/>
    <mergeCell ref="F710:F711"/>
    <mergeCell ref="A712:A713"/>
    <mergeCell ref="B712:B713"/>
    <mergeCell ref="C712:C713"/>
    <mergeCell ref="D712:D713"/>
    <mergeCell ref="E712:E713"/>
    <mergeCell ref="F712:F713"/>
    <mergeCell ref="A714:A715"/>
    <mergeCell ref="B714:B715"/>
    <mergeCell ref="C714:C715"/>
    <mergeCell ref="E714:E715"/>
    <mergeCell ref="F714:F715"/>
    <mergeCell ref="A716:A717"/>
    <mergeCell ref="B716:B717"/>
    <mergeCell ref="C716:C717"/>
    <mergeCell ref="E716:E717"/>
    <mergeCell ref="F716:F717"/>
    <mergeCell ref="A722:F722"/>
    <mergeCell ref="A723:F723"/>
    <mergeCell ref="A726:A727"/>
    <mergeCell ref="B726:B727"/>
    <mergeCell ref="C726:C727"/>
    <mergeCell ref="E726:E727"/>
    <mergeCell ref="F726:F727"/>
    <mergeCell ref="A728:A729"/>
    <mergeCell ref="B728:B729"/>
    <mergeCell ref="C728:C729"/>
    <mergeCell ref="E728:E729"/>
    <mergeCell ref="F728:F729"/>
    <mergeCell ref="A730:A731"/>
    <mergeCell ref="B730:B731"/>
    <mergeCell ref="C730:C731"/>
    <mergeCell ref="E730:E731"/>
    <mergeCell ref="F730:F731"/>
    <mergeCell ref="A732:A733"/>
    <mergeCell ref="B732:B733"/>
    <mergeCell ref="C732:C733"/>
    <mergeCell ref="D732:D733"/>
    <mergeCell ref="E732:E733"/>
    <mergeCell ref="F732:F733"/>
    <mergeCell ref="A734:A735"/>
    <mergeCell ref="B734:B735"/>
    <mergeCell ref="C734:C735"/>
    <mergeCell ref="E734:E735"/>
    <mergeCell ref="F734:F735"/>
    <mergeCell ref="A736:A737"/>
    <mergeCell ref="B736:B737"/>
    <mergeCell ref="C736:C737"/>
    <mergeCell ref="E736:E737"/>
    <mergeCell ref="F736:F737"/>
    <mergeCell ref="A742:F742"/>
    <mergeCell ref="A743:F743"/>
    <mergeCell ref="A746:A747"/>
    <mergeCell ref="B746:B747"/>
    <mergeCell ref="C746:C747"/>
    <mergeCell ref="E746:E747"/>
    <mergeCell ref="F746:F747"/>
    <mergeCell ref="A748:A749"/>
    <mergeCell ref="B748:B749"/>
    <mergeCell ref="C748:C749"/>
    <mergeCell ref="E748:E749"/>
    <mergeCell ref="F748:F749"/>
    <mergeCell ref="A750:A751"/>
    <mergeCell ref="B750:B751"/>
    <mergeCell ref="C750:C751"/>
    <mergeCell ref="E750:E751"/>
    <mergeCell ref="F750:F751"/>
    <mergeCell ref="A752:A753"/>
    <mergeCell ref="B752:B753"/>
    <mergeCell ref="C752:C753"/>
    <mergeCell ref="D752:D753"/>
    <mergeCell ref="E752:E753"/>
    <mergeCell ref="F752:F753"/>
    <mergeCell ref="A754:A755"/>
    <mergeCell ref="B754:B755"/>
    <mergeCell ref="C754:C755"/>
    <mergeCell ref="E754:E755"/>
    <mergeCell ref="F754:F755"/>
    <mergeCell ref="A756:A757"/>
    <mergeCell ref="B756:B757"/>
    <mergeCell ref="C756:C757"/>
    <mergeCell ref="E756:E757"/>
    <mergeCell ref="F756:F757"/>
    <mergeCell ref="A762:F762"/>
    <mergeCell ref="A763:F763"/>
    <mergeCell ref="A766:A767"/>
    <mergeCell ref="B766:B767"/>
    <mergeCell ref="C766:C767"/>
    <mergeCell ref="E766:E767"/>
    <mergeCell ref="F766:F767"/>
    <mergeCell ref="A768:A769"/>
    <mergeCell ref="B768:B769"/>
    <mergeCell ref="C768:C769"/>
    <mergeCell ref="E768:E769"/>
    <mergeCell ref="F768:F769"/>
    <mergeCell ref="A770:A771"/>
    <mergeCell ref="B770:B771"/>
    <mergeCell ref="C770:C771"/>
    <mergeCell ref="E770:E771"/>
    <mergeCell ref="F770:F771"/>
    <mergeCell ref="A772:A773"/>
    <mergeCell ref="B772:B773"/>
    <mergeCell ref="C772:C773"/>
    <mergeCell ref="D772:D773"/>
    <mergeCell ref="E772:E773"/>
    <mergeCell ref="F772:F773"/>
    <mergeCell ref="A774:A775"/>
    <mergeCell ref="B774:B775"/>
    <mergeCell ref="C774:C775"/>
    <mergeCell ref="E774:E775"/>
    <mergeCell ref="F774:F775"/>
    <mergeCell ref="A776:A777"/>
    <mergeCell ref="B776:B777"/>
    <mergeCell ref="C776:C777"/>
    <mergeCell ref="E776:E777"/>
    <mergeCell ref="F776:F777"/>
    <mergeCell ref="A782:F782"/>
    <mergeCell ref="A783:F783"/>
    <mergeCell ref="A786:A787"/>
    <mergeCell ref="B786:B787"/>
    <mergeCell ref="C786:C787"/>
    <mergeCell ref="E786:E787"/>
    <mergeCell ref="F786:F787"/>
    <mergeCell ref="A788:A789"/>
    <mergeCell ref="B788:B789"/>
    <mergeCell ref="C788:C789"/>
    <mergeCell ref="E788:E789"/>
    <mergeCell ref="F788:F789"/>
    <mergeCell ref="A790:A791"/>
    <mergeCell ref="B790:B791"/>
    <mergeCell ref="C790:C791"/>
    <mergeCell ref="E790:E791"/>
    <mergeCell ref="F790:F791"/>
    <mergeCell ref="A792:A793"/>
    <mergeCell ref="B792:B793"/>
    <mergeCell ref="C792:C793"/>
    <mergeCell ref="D792:D793"/>
    <mergeCell ref="E792:E793"/>
    <mergeCell ref="F792:F793"/>
    <mergeCell ref="A794:A795"/>
    <mergeCell ref="B794:B795"/>
    <mergeCell ref="C794:C795"/>
    <mergeCell ref="E794:E795"/>
    <mergeCell ref="F794:F795"/>
    <mergeCell ref="A796:A797"/>
    <mergeCell ref="B796:B797"/>
    <mergeCell ref="C796:C797"/>
    <mergeCell ref="E796:E797"/>
    <mergeCell ref="F796:F797"/>
    <mergeCell ref="A803:F803"/>
    <mergeCell ref="A804:F804"/>
    <mergeCell ref="A807:A808"/>
    <mergeCell ref="B807:B808"/>
    <mergeCell ref="C807:C808"/>
    <mergeCell ref="E807:E808"/>
    <mergeCell ref="F807:F808"/>
    <mergeCell ref="A809:A810"/>
    <mergeCell ref="B809:B810"/>
    <mergeCell ref="C809:C810"/>
    <mergeCell ref="E809:E810"/>
    <mergeCell ref="F809:F810"/>
    <mergeCell ref="A811:A812"/>
    <mergeCell ref="B811:B812"/>
    <mergeCell ref="C811:C812"/>
    <mergeCell ref="E811:E812"/>
    <mergeCell ref="F811:F812"/>
    <mergeCell ref="A813:A814"/>
    <mergeCell ref="B813:B814"/>
    <mergeCell ref="C813:C814"/>
    <mergeCell ref="D813:D814"/>
    <mergeCell ref="E813:E814"/>
    <mergeCell ref="F813:F814"/>
    <mergeCell ref="A815:A816"/>
    <mergeCell ref="B815:B816"/>
    <mergeCell ref="C815:C816"/>
    <mergeCell ref="E815:E816"/>
    <mergeCell ref="F815:F816"/>
    <mergeCell ref="A817:A818"/>
    <mergeCell ref="B817:B818"/>
    <mergeCell ref="C817:C818"/>
    <mergeCell ref="E817:E818"/>
    <mergeCell ref="F817:F818"/>
    <mergeCell ref="A823:F823"/>
    <mergeCell ref="A824:F824"/>
    <mergeCell ref="A827:A828"/>
    <mergeCell ref="B827:B828"/>
    <mergeCell ref="C827:C828"/>
    <mergeCell ref="E827:E828"/>
    <mergeCell ref="F827:F828"/>
    <mergeCell ref="A829:A830"/>
    <mergeCell ref="B829:B830"/>
    <mergeCell ref="C829:C830"/>
    <mergeCell ref="E829:E830"/>
    <mergeCell ref="F829:F830"/>
    <mergeCell ref="A831:A832"/>
    <mergeCell ref="B831:B832"/>
    <mergeCell ref="C831:C832"/>
    <mergeCell ref="E831:E832"/>
    <mergeCell ref="F831:F832"/>
    <mergeCell ref="A833:A834"/>
    <mergeCell ref="B833:B834"/>
    <mergeCell ref="C833:C834"/>
    <mergeCell ref="D833:D834"/>
    <mergeCell ref="E833:E834"/>
    <mergeCell ref="F833:F834"/>
    <mergeCell ref="A835:A836"/>
    <mergeCell ref="B835:B836"/>
    <mergeCell ref="C835:C836"/>
    <mergeCell ref="E835:E836"/>
    <mergeCell ref="F835:F836"/>
    <mergeCell ref="A837:A838"/>
    <mergeCell ref="B837:B838"/>
    <mergeCell ref="C837:C838"/>
    <mergeCell ref="E837:E838"/>
    <mergeCell ref="F837:F838"/>
    <mergeCell ref="A843:F843"/>
    <mergeCell ref="A844:F844"/>
    <mergeCell ref="A847:A848"/>
    <mergeCell ref="B847:B848"/>
    <mergeCell ref="C847:C848"/>
    <mergeCell ref="E847:E848"/>
    <mergeCell ref="F847:F848"/>
    <mergeCell ref="A849:A850"/>
    <mergeCell ref="B849:B850"/>
    <mergeCell ref="C849:C850"/>
    <mergeCell ref="E849:E850"/>
    <mergeCell ref="F849:F850"/>
    <mergeCell ref="A851:A852"/>
    <mergeCell ref="B851:B852"/>
    <mergeCell ref="C851:C852"/>
    <mergeCell ref="E851:E852"/>
    <mergeCell ref="F851:F852"/>
    <mergeCell ref="A853:A854"/>
    <mergeCell ref="B853:B854"/>
    <mergeCell ref="C853:C854"/>
    <mergeCell ref="D853:D854"/>
    <mergeCell ref="E853:E854"/>
    <mergeCell ref="F853:F854"/>
    <mergeCell ref="A855:A856"/>
    <mergeCell ref="B855:B856"/>
    <mergeCell ref="C855:C856"/>
    <mergeCell ref="E855:E856"/>
    <mergeCell ref="F855:F856"/>
    <mergeCell ref="A857:A858"/>
    <mergeCell ref="B857:B858"/>
    <mergeCell ref="C857:C858"/>
    <mergeCell ref="E857:E858"/>
    <mergeCell ref="F857:F858"/>
    <mergeCell ref="A863:F863"/>
    <mergeCell ref="A864:F864"/>
    <mergeCell ref="A867:A868"/>
    <mergeCell ref="B867:B868"/>
    <mergeCell ref="C867:C868"/>
    <mergeCell ref="E867:E868"/>
    <mergeCell ref="F867:F868"/>
    <mergeCell ref="A869:A870"/>
    <mergeCell ref="B869:B870"/>
    <mergeCell ref="C869:C870"/>
    <mergeCell ref="E869:E870"/>
    <mergeCell ref="F869:F870"/>
    <mergeCell ref="A871:A872"/>
    <mergeCell ref="B871:B872"/>
    <mergeCell ref="C871:C872"/>
    <mergeCell ref="E871:E872"/>
    <mergeCell ref="F871:F872"/>
    <mergeCell ref="A873:A874"/>
    <mergeCell ref="B873:B874"/>
    <mergeCell ref="C873:C874"/>
    <mergeCell ref="D873:D874"/>
    <mergeCell ref="E873:E874"/>
    <mergeCell ref="F873:F874"/>
    <mergeCell ref="A875:A876"/>
    <mergeCell ref="B875:B876"/>
    <mergeCell ref="C875:C876"/>
    <mergeCell ref="E875:E876"/>
    <mergeCell ref="F875:F876"/>
    <mergeCell ref="A877:A878"/>
    <mergeCell ref="B877:B878"/>
    <mergeCell ref="C877:C878"/>
    <mergeCell ref="E877:E878"/>
    <mergeCell ref="F877:F878"/>
    <mergeCell ref="A883:F883"/>
    <mergeCell ref="A884:F884"/>
    <mergeCell ref="A887:A888"/>
    <mergeCell ref="B887:B888"/>
    <mergeCell ref="C887:C888"/>
    <mergeCell ref="E887:E888"/>
    <mergeCell ref="F887:F888"/>
    <mergeCell ref="A889:A890"/>
    <mergeCell ref="B889:B890"/>
    <mergeCell ref="C889:C890"/>
    <mergeCell ref="E889:E890"/>
    <mergeCell ref="F889:F890"/>
    <mergeCell ref="A891:A892"/>
    <mergeCell ref="B891:B892"/>
    <mergeCell ref="C891:C892"/>
    <mergeCell ref="E891:E892"/>
    <mergeCell ref="F891:F892"/>
    <mergeCell ref="A893:A894"/>
    <mergeCell ref="B893:B894"/>
    <mergeCell ref="C893:C894"/>
    <mergeCell ref="D893:D894"/>
    <mergeCell ref="E893:E894"/>
    <mergeCell ref="F893:F894"/>
    <mergeCell ref="A895:A896"/>
    <mergeCell ref="B895:B896"/>
    <mergeCell ref="C895:C896"/>
    <mergeCell ref="E895:E896"/>
    <mergeCell ref="F895:F896"/>
    <mergeCell ref="A897:A898"/>
    <mergeCell ref="B897:B898"/>
    <mergeCell ref="C897:C898"/>
    <mergeCell ref="E897:E898"/>
    <mergeCell ref="F897:F898"/>
    <mergeCell ref="A903:F903"/>
    <mergeCell ref="A904:F904"/>
    <mergeCell ref="A907:A908"/>
    <mergeCell ref="B907:B908"/>
    <mergeCell ref="C907:C908"/>
    <mergeCell ref="E907:E908"/>
    <mergeCell ref="F907:F908"/>
    <mergeCell ref="A909:A910"/>
    <mergeCell ref="B909:B910"/>
    <mergeCell ref="C909:C910"/>
    <mergeCell ref="E909:E910"/>
    <mergeCell ref="F909:F910"/>
    <mergeCell ref="A911:A912"/>
    <mergeCell ref="B911:B912"/>
    <mergeCell ref="C911:C912"/>
    <mergeCell ref="E911:E912"/>
    <mergeCell ref="F911:F912"/>
    <mergeCell ref="A913:A914"/>
    <mergeCell ref="B913:B914"/>
    <mergeCell ref="C913:C914"/>
    <mergeCell ref="D913:D914"/>
    <mergeCell ref="E913:E914"/>
    <mergeCell ref="F913:F914"/>
    <mergeCell ref="A915:A916"/>
    <mergeCell ref="B915:B916"/>
    <mergeCell ref="C915:C916"/>
    <mergeCell ref="E915:E916"/>
    <mergeCell ref="F915:F916"/>
    <mergeCell ref="A917:A918"/>
    <mergeCell ref="B917:B918"/>
    <mergeCell ref="C917:C918"/>
    <mergeCell ref="E917:E918"/>
    <mergeCell ref="F917:F918"/>
    <mergeCell ref="A923:F923"/>
    <mergeCell ref="A924:F924"/>
    <mergeCell ref="A927:A928"/>
    <mergeCell ref="B927:B928"/>
    <mergeCell ref="C927:C928"/>
    <mergeCell ref="E927:E928"/>
    <mergeCell ref="F927:F928"/>
    <mergeCell ref="A929:A930"/>
    <mergeCell ref="B929:B930"/>
    <mergeCell ref="C929:C930"/>
    <mergeCell ref="E929:E930"/>
    <mergeCell ref="F929:F930"/>
    <mergeCell ref="A931:A932"/>
    <mergeCell ref="B931:B932"/>
    <mergeCell ref="C931:C932"/>
    <mergeCell ref="E931:E932"/>
    <mergeCell ref="F931:F932"/>
    <mergeCell ref="A933:A934"/>
    <mergeCell ref="B933:B934"/>
    <mergeCell ref="C933:C934"/>
    <mergeCell ref="D933:D934"/>
    <mergeCell ref="E933:E934"/>
    <mergeCell ref="F933:F934"/>
    <mergeCell ref="A935:A936"/>
    <mergeCell ref="B935:B936"/>
    <mergeCell ref="C935:C936"/>
    <mergeCell ref="E935:E936"/>
    <mergeCell ref="F935:F936"/>
    <mergeCell ref="A937:A938"/>
    <mergeCell ref="B937:B938"/>
    <mergeCell ref="C937:C938"/>
    <mergeCell ref="E937:E938"/>
    <mergeCell ref="F937:F938"/>
    <mergeCell ref="A943:F943"/>
    <mergeCell ref="A944:F944"/>
    <mergeCell ref="A947:A948"/>
    <mergeCell ref="B947:B948"/>
    <mergeCell ref="C947:C948"/>
    <mergeCell ref="E947:E948"/>
    <mergeCell ref="F947:F948"/>
    <mergeCell ref="A949:A950"/>
    <mergeCell ref="B949:B950"/>
    <mergeCell ref="C949:C950"/>
    <mergeCell ref="E949:E950"/>
    <mergeCell ref="F949:F950"/>
    <mergeCell ref="A951:A952"/>
    <mergeCell ref="B951:B952"/>
    <mergeCell ref="C951:C952"/>
    <mergeCell ref="E951:E952"/>
    <mergeCell ref="F951:F952"/>
    <mergeCell ref="A953:A954"/>
    <mergeCell ref="B953:B954"/>
    <mergeCell ref="C953:C954"/>
    <mergeCell ref="D953:D954"/>
    <mergeCell ref="E953:E954"/>
    <mergeCell ref="F953:F954"/>
    <mergeCell ref="A955:A956"/>
    <mergeCell ref="B955:B956"/>
    <mergeCell ref="C955:C956"/>
    <mergeCell ref="E955:E956"/>
    <mergeCell ref="F955:F956"/>
    <mergeCell ref="A957:A958"/>
    <mergeCell ref="B957:B958"/>
    <mergeCell ref="C957:C958"/>
    <mergeCell ref="E957:E958"/>
    <mergeCell ref="F957:F958"/>
    <mergeCell ref="A963:F963"/>
    <mergeCell ref="A964:F964"/>
    <mergeCell ref="A967:A968"/>
    <mergeCell ref="B967:B968"/>
    <mergeCell ref="C967:C968"/>
    <mergeCell ref="E967:E968"/>
    <mergeCell ref="F967:F968"/>
    <mergeCell ref="A969:A970"/>
    <mergeCell ref="B969:B970"/>
    <mergeCell ref="C969:C970"/>
    <mergeCell ref="E969:E970"/>
    <mergeCell ref="F969:F970"/>
    <mergeCell ref="A971:A972"/>
    <mergeCell ref="B971:B972"/>
    <mergeCell ref="C971:C972"/>
    <mergeCell ref="E971:E972"/>
    <mergeCell ref="F971:F972"/>
    <mergeCell ref="A973:A974"/>
    <mergeCell ref="B973:B974"/>
    <mergeCell ref="C973:C974"/>
    <mergeCell ref="D973:D974"/>
    <mergeCell ref="E973:E974"/>
    <mergeCell ref="F973:F974"/>
    <mergeCell ref="A975:A976"/>
    <mergeCell ref="B975:B976"/>
    <mergeCell ref="C975:C976"/>
    <mergeCell ref="E975:E976"/>
    <mergeCell ref="F975:F976"/>
    <mergeCell ref="A977:A978"/>
    <mergeCell ref="B977:B978"/>
    <mergeCell ref="C977:C978"/>
    <mergeCell ref="E977:E978"/>
    <mergeCell ref="F977:F978"/>
    <mergeCell ref="A983:F983"/>
    <mergeCell ref="A984:F984"/>
    <mergeCell ref="A987:A988"/>
    <mergeCell ref="B987:B988"/>
    <mergeCell ref="C987:C988"/>
    <mergeCell ref="E987:E988"/>
    <mergeCell ref="F987:F988"/>
    <mergeCell ref="A989:A990"/>
    <mergeCell ref="B989:B990"/>
    <mergeCell ref="C989:C990"/>
    <mergeCell ref="E989:E990"/>
    <mergeCell ref="F989:F990"/>
    <mergeCell ref="A991:A992"/>
    <mergeCell ref="B991:B992"/>
    <mergeCell ref="C991:C992"/>
    <mergeCell ref="E991:E992"/>
    <mergeCell ref="F991:F992"/>
    <mergeCell ref="A993:A994"/>
    <mergeCell ref="B993:B994"/>
    <mergeCell ref="C993:C994"/>
    <mergeCell ref="D993:D994"/>
    <mergeCell ref="E993:E994"/>
    <mergeCell ref="F993:F994"/>
    <mergeCell ref="A995:A996"/>
    <mergeCell ref="B995:B996"/>
    <mergeCell ref="C995:C996"/>
    <mergeCell ref="E995:E996"/>
    <mergeCell ref="F995:F996"/>
    <mergeCell ref="A997:A998"/>
    <mergeCell ref="B997:B998"/>
    <mergeCell ref="C997:C998"/>
    <mergeCell ref="E997:E998"/>
    <mergeCell ref="F997:F998"/>
    <mergeCell ref="A1003:F1003"/>
    <mergeCell ref="A1004:F1004"/>
    <mergeCell ref="A1007:A1008"/>
    <mergeCell ref="B1007:B1008"/>
    <mergeCell ref="C1007:C1008"/>
    <mergeCell ref="E1007:E1008"/>
    <mergeCell ref="F1007:F1008"/>
    <mergeCell ref="A1009:A1010"/>
    <mergeCell ref="B1009:B1010"/>
    <mergeCell ref="C1009:C1010"/>
    <mergeCell ref="E1009:E1010"/>
    <mergeCell ref="F1009:F1010"/>
    <mergeCell ref="A1011:A1012"/>
    <mergeCell ref="B1011:B1012"/>
    <mergeCell ref="C1011:C1012"/>
    <mergeCell ref="E1011:E1012"/>
    <mergeCell ref="F1011:F1012"/>
    <mergeCell ref="A1013:A1014"/>
    <mergeCell ref="B1013:B1014"/>
    <mergeCell ref="C1013:C1014"/>
    <mergeCell ref="D1013:D1014"/>
    <mergeCell ref="E1013:E1014"/>
    <mergeCell ref="F1013:F1014"/>
    <mergeCell ref="A1015:A1016"/>
    <mergeCell ref="B1015:B1016"/>
    <mergeCell ref="C1015:C1016"/>
    <mergeCell ref="E1015:E1016"/>
    <mergeCell ref="F1015:F1016"/>
    <mergeCell ref="A1017:A1018"/>
    <mergeCell ref="B1017:B1018"/>
    <mergeCell ref="C1017:C1018"/>
    <mergeCell ref="E1017:E1018"/>
    <mergeCell ref="F1017:F1018"/>
    <mergeCell ref="A1025:F1025"/>
    <mergeCell ref="A1026:F1026"/>
    <mergeCell ref="A1029:A1030"/>
    <mergeCell ref="B1029:B1030"/>
    <mergeCell ref="C1029:C1030"/>
    <mergeCell ref="E1029:E1030"/>
    <mergeCell ref="F1029:F1030"/>
    <mergeCell ref="A1031:A1032"/>
    <mergeCell ref="B1031:B1032"/>
    <mergeCell ref="C1031:C1032"/>
    <mergeCell ref="E1031:E1032"/>
    <mergeCell ref="F1031:F1032"/>
    <mergeCell ref="A1033:A1034"/>
    <mergeCell ref="B1033:B1034"/>
    <mergeCell ref="C1033:C1034"/>
    <mergeCell ref="E1033:E1034"/>
    <mergeCell ref="F1033:F1034"/>
    <mergeCell ref="A1035:A1036"/>
    <mergeCell ref="B1035:B1036"/>
    <mergeCell ref="C1035:C1036"/>
    <mergeCell ref="D1035:D1036"/>
    <mergeCell ref="E1035:E1036"/>
    <mergeCell ref="F1035:F1036"/>
    <mergeCell ref="A1037:A1038"/>
    <mergeCell ref="B1037:B1038"/>
    <mergeCell ref="C1037:C1038"/>
    <mergeCell ref="E1037:E1038"/>
    <mergeCell ref="F1037:F1038"/>
    <mergeCell ref="A1039:A1040"/>
    <mergeCell ref="B1039:B1040"/>
    <mergeCell ref="C1039:C1040"/>
    <mergeCell ref="E1039:E1040"/>
    <mergeCell ref="F1039:F1040"/>
    <mergeCell ref="A1045:F1045"/>
    <mergeCell ref="A1046:F1046"/>
    <mergeCell ref="A1049:A1050"/>
    <mergeCell ref="B1049:B1050"/>
    <mergeCell ref="C1049:C1050"/>
    <mergeCell ref="E1049:E1050"/>
    <mergeCell ref="F1049:F1050"/>
    <mergeCell ref="A1051:A1052"/>
    <mergeCell ref="B1051:B1052"/>
    <mergeCell ref="C1051:C1052"/>
    <mergeCell ref="E1051:E1052"/>
    <mergeCell ref="F1051:F1052"/>
    <mergeCell ref="A1053:A1054"/>
    <mergeCell ref="B1053:B1054"/>
    <mergeCell ref="C1053:C1054"/>
    <mergeCell ref="E1053:E1054"/>
    <mergeCell ref="F1053:F1054"/>
    <mergeCell ref="A1055:A1056"/>
    <mergeCell ref="B1055:B1056"/>
    <mergeCell ref="C1055:C1056"/>
    <mergeCell ref="D1055:D1056"/>
    <mergeCell ref="E1055:E1056"/>
    <mergeCell ref="F1055:F1056"/>
    <mergeCell ref="A1057:A1058"/>
    <mergeCell ref="B1057:B1058"/>
    <mergeCell ref="C1057:C1058"/>
    <mergeCell ref="E1057:E1058"/>
    <mergeCell ref="F1057:F1058"/>
    <mergeCell ref="A1059:A1060"/>
    <mergeCell ref="B1059:B1060"/>
    <mergeCell ref="C1059:C1060"/>
    <mergeCell ref="E1059:E1060"/>
    <mergeCell ref="F1059:F1060"/>
    <mergeCell ref="A1065:F1065"/>
    <mergeCell ref="A1066:F1066"/>
    <mergeCell ref="A1069:A1070"/>
    <mergeCell ref="B1069:B1070"/>
    <mergeCell ref="C1069:C1070"/>
    <mergeCell ref="E1069:E1070"/>
    <mergeCell ref="F1069:F1070"/>
    <mergeCell ref="A1071:A1072"/>
    <mergeCell ref="B1071:B1072"/>
    <mergeCell ref="C1071:C1072"/>
    <mergeCell ref="E1071:E1072"/>
    <mergeCell ref="F1071:F1072"/>
    <mergeCell ref="A1073:A1074"/>
    <mergeCell ref="B1073:B1074"/>
    <mergeCell ref="C1073:C1074"/>
    <mergeCell ref="E1073:E1074"/>
    <mergeCell ref="F1073:F1074"/>
    <mergeCell ref="A1075:A1076"/>
    <mergeCell ref="B1075:B1076"/>
    <mergeCell ref="C1075:C1076"/>
    <mergeCell ref="D1075:D1076"/>
    <mergeCell ref="E1075:E1076"/>
    <mergeCell ref="F1075:F1076"/>
    <mergeCell ref="A1077:A1078"/>
    <mergeCell ref="B1077:B1078"/>
    <mergeCell ref="C1077:C1078"/>
    <mergeCell ref="E1077:E1078"/>
    <mergeCell ref="F1077:F1078"/>
    <mergeCell ref="A1079:A1080"/>
    <mergeCell ref="B1079:B1080"/>
    <mergeCell ref="C1079:C1080"/>
    <mergeCell ref="E1079:E1080"/>
    <mergeCell ref="F1079:F1080"/>
    <mergeCell ref="A1085:F1085"/>
    <mergeCell ref="A1086:F1086"/>
    <mergeCell ref="A1089:A1090"/>
    <mergeCell ref="B1089:B1090"/>
    <mergeCell ref="C1089:C1090"/>
    <mergeCell ref="E1089:E1090"/>
    <mergeCell ref="F1089:F1090"/>
    <mergeCell ref="A1091:A1092"/>
    <mergeCell ref="B1091:B1092"/>
    <mergeCell ref="C1091:C1092"/>
    <mergeCell ref="E1091:E1092"/>
    <mergeCell ref="F1091:F1092"/>
    <mergeCell ref="A1093:A1094"/>
    <mergeCell ref="B1093:B1094"/>
    <mergeCell ref="C1093:C1094"/>
    <mergeCell ref="E1093:E1094"/>
    <mergeCell ref="F1093:F1094"/>
    <mergeCell ref="A1095:A1096"/>
    <mergeCell ref="B1095:B1096"/>
    <mergeCell ref="C1095:C1096"/>
    <mergeCell ref="D1095:D1096"/>
    <mergeCell ref="E1095:E1096"/>
    <mergeCell ref="F1095:F1096"/>
    <mergeCell ref="A1097:A1098"/>
    <mergeCell ref="B1097:B1098"/>
    <mergeCell ref="C1097:C1098"/>
    <mergeCell ref="E1097:E1098"/>
    <mergeCell ref="F1097:F1098"/>
    <mergeCell ref="A1099:A1100"/>
    <mergeCell ref="B1099:B1100"/>
    <mergeCell ref="C1099:C1100"/>
    <mergeCell ref="E1099:E1100"/>
    <mergeCell ref="F1099:F1100"/>
    <mergeCell ref="A1105:F1105"/>
    <mergeCell ref="A1106:F1106"/>
    <mergeCell ref="A1109:A1110"/>
    <mergeCell ref="B1109:B1110"/>
    <mergeCell ref="C1109:C1110"/>
    <mergeCell ref="E1109:E1110"/>
    <mergeCell ref="F1109:F1110"/>
    <mergeCell ref="A1111:A1112"/>
    <mergeCell ref="B1111:B1112"/>
    <mergeCell ref="C1111:C1112"/>
    <mergeCell ref="E1111:E1112"/>
    <mergeCell ref="F1111:F1112"/>
    <mergeCell ref="A1113:A1114"/>
    <mergeCell ref="B1113:B1114"/>
    <mergeCell ref="C1113:C1114"/>
    <mergeCell ref="E1113:E1114"/>
    <mergeCell ref="F1113:F1114"/>
    <mergeCell ref="A1115:A1116"/>
    <mergeCell ref="B1115:B1116"/>
    <mergeCell ref="C1115:C1116"/>
    <mergeCell ref="D1115:D1116"/>
    <mergeCell ref="E1115:E1116"/>
    <mergeCell ref="F1115:F1116"/>
    <mergeCell ref="A1117:A1118"/>
    <mergeCell ref="B1117:B1118"/>
    <mergeCell ref="C1117:C1118"/>
    <mergeCell ref="E1117:E1118"/>
    <mergeCell ref="F1117:F1118"/>
    <mergeCell ref="A1119:A1120"/>
    <mergeCell ref="B1119:B1120"/>
    <mergeCell ref="C1119:C1120"/>
    <mergeCell ref="E1119:E1120"/>
    <mergeCell ref="F1119:F1120"/>
    <mergeCell ref="A1125:F1125"/>
    <mergeCell ref="A1126:F1126"/>
    <mergeCell ref="A1129:A1130"/>
    <mergeCell ref="B1129:B1130"/>
    <mergeCell ref="C1129:C1130"/>
    <mergeCell ref="E1129:E1130"/>
    <mergeCell ref="F1129:F1130"/>
    <mergeCell ref="A1131:A1132"/>
    <mergeCell ref="B1131:B1132"/>
    <mergeCell ref="C1131:C1132"/>
    <mergeCell ref="E1131:E1132"/>
    <mergeCell ref="F1131:F1132"/>
    <mergeCell ref="A1133:A1134"/>
    <mergeCell ref="B1133:B1134"/>
    <mergeCell ref="C1133:C1134"/>
    <mergeCell ref="E1133:E1134"/>
    <mergeCell ref="F1133:F1134"/>
    <mergeCell ref="A1135:A1136"/>
    <mergeCell ref="B1135:B1136"/>
    <mergeCell ref="C1135:C1136"/>
    <mergeCell ref="D1135:D1136"/>
    <mergeCell ref="E1135:E1136"/>
    <mergeCell ref="F1135:F1136"/>
    <mergeCell ref="A1137:A1138"/>
    <mergeCell ref="B1137:B1138"/>
    <mergeCell ref="C1137:C1138"/>
    <mergeCell ref="E1137:E1138"/>
    <mergeCell ref="F1137:F1138"/>
    <mergeCell ref="A1139:A1140"/>
    <mergeCell ref="B1139:B1140"/>
    <mergeCell ref="C1139:C1140"/>
    <mergeCell ref="E1139:E1140"/>
    <mergeCell ref="F1139:F1140"/>
    <mergeCell ref="A1146:F1146"/>
    <mergeCell ref="A1147:F1147"/>
    <mergeCell ref="A1150:A1151"/>
    <mergeCell ref="B1150:B1151"/>
    <mergeCell ref="C1150:C1151"/>
    <mergeCell ref="E1150:E1151"/>
    <mergeCell ref="F1150:F1151"/>
    <mergeCell ref="A1152:A1153"/>
    <mergeCell ref="B1152:B1153"/>
    <mergeCell ref="C1152:C1153"/>
    <mergeCell ref="E1152:E1153"/>
    <mergeCell ref="F1152:F1153"/>
    <mergeCell ref="A1154:A1155"/>
    <mergeCell ref="B1154:B1155"/>
    <mergeCell ref="C1154:C1155"/>
    <mergeCell ref="E1154:E1155"/>
    <mergeCell ref="F1154:F1155"/>
    <mergeCell ref="A1156:A1157"/>
    <mergeCell ref="B1156:B1157"/>
    <mergeCell ref="C1156:C1157"/>
    <mergeCell ref="D1156:D1157"/>
    <mergeCell ref="E1156:E1157"/>
    <mergeCell ref="F1156:F1157"/>
    <mergeCell ref="A1158:A1159"/>
    <mergeCell ref="B1158:B1159"/>
    <mergeCell ref="C1158:C1159"/>
    <mergeCell ref="E1158:E1159"/>
    <mergeCell ref="F1158:F1159"/>
    <mergeCell ref="A1160:A1161"/>
    <mergeCell ref="B1160:B1161"/>
    <mergeCell ref="C1160:C1161"/>
    <mergeCell ref="E1160:E1161"/>
    <mergeCell ref="F1160:F1161"/>
    <mergeCell ref="A1166:F1166"/>
    <mergeCell ref="A1167:F1167"/>
    <mergeCell ref="A1170:A1171"/>
    <mergeCell ref="B1170:B1171"/>
    <mergeCell ref="C1170:C1171"/>
    <mergeCell ref="E1170:E1171"/>
    <mergeCell ref="F1170:F1171"/>
    <mergeCell ref="A1172:A1173"/>
    <mergeCell ref="B1172:B1173"/>
    <mergeCell ref="C1172:C1173"/>
    <mergeCell ref="E1172:E1173"/>
    <mergeCell ref="F1172:F1173"/>
    <mergeCell ref="A1174:A1175"/>
    <mergeCell ref="B1174:B1175"/>
    <mergeCell ref="C1174:C1175"/>
    <mergeCell ref="E1174:E1175"/>
    <mergeCell ref="F1174:F1175"/>
    <mergeCell ref="A1176:A1177"/>
    <mergeCell ref="B1176:B1177"/>
    <mergeCell ref="C1176:C1177"/>
    <mergeCell ref="D1176:D1177"/>
    <mergeCell ref="E1176:E1177"/>
    <mergeCell ref="F1176:F1177"/>
    <mergeCell ref="A1178:A1179"/>
    <mergeCell ref="B1178:B1179"/>
    <mergeCell ref="C1178:C1179"/>
    <mergeCell ref="E1178:E1179"/>
    <mergeCell ref="F1178:F1179"/>
    <mergeCell ref="A1180:A1181"/>
    <mergeCell ref="B1180:B1181"/>
    <mergeCell ref="C1180:C1181"/>
    <mergeCell ref="E1180:E1181"/>
    <mergeCell ref="F1180:F1181"/>
    <mergeCell ref="A1186:F1186"/>
    <mergeCell ref="A1187:F1187"/>
    <mergeCell ref="A1190:A1191"/>
    <mergeCell ref="B1190:B1191"/>
    <mergeCell ref="C1190:C1191"/>
    <mergeCell ref="E1190:E1191"/>
    <mergeCell ref="F1190:F1191"/>
    <mergeCell ref="A1192:A1193"/>
    <mergeCell ref="B1192:B1193"/>
    <mergeCell ref="C1192:C1193"/>
    <mergeCell ref="E1192:E1193"/>
    <mergeCell ref="F1192:F1193"/>
    <mergeCell ref="A1194:A1195"/>
    <mergeCell ref="B1194:B1195"/>
    <mergeCell ref="C1194:C1195"/>
    <mergeCell ref="E1194:E1195"/>
    <mergeCell ref="F1194:F1195"/>
    <mergeCell ref="A1196:A1197"/>
    <mergeCell ref="B1196:B1197"/>
    <mergeCell ref="C1196:C1197"/>
    <mergeCell ref="D1196:D1197"/>
    <mergeCell ref="E1196:E1197"/>
    <mergeCell ref="F1196:F1197"/>
    <mergeCell ref="A1198:A1199"/>
    <mergeCell ref="B1198:B1199"/>
    <mergeCell ref="C1198:C1199"/>
    <mergeCell ref="E1198:E1199"/>
    <mergeCell ref="F1198:F1199"/>
    <mergeCell ref="A1200:A1201"/>
    <mergeCell ref="B1200:B1201"/>
    <mergeCell ref="C1200:C1201"/>
    <mergeCell ref="E1200:E1201"/>
    <mergeCell ref="F1200:F1201"/>
    <mergeCell ref="A1206:F1206"/>
    <mergeCell ref="A1207:F1207"/>
    <mergeCell ref="A1210:A1211"/>
    <mergeCell ref="B1210:B1211"/>
    <mergeCell ref="C1210:C1211"/>
    <mergeCell ref="E1210:E1211"/>
    <mergeCell ref="F1210:F1211"/>
    <mergeCell ref="A1212:A1213"/>
    <mergeCell ref="B1212:B1213"/>
    <mergeCell ref="C1212:C1213"/>
    <mergeCell ref="E1212:E1213"/>
    <mergeCell ref="F1212:F1213"/>
    <mergeCell ref="A1214:A1215"/>
    <mergeCell ref="B1214:B1215"/>
    <mergeCell ref="C1214:C1215"/>
    <mergeCell ref="E1214:E1215"/>
    <mergeCell ref="F1214:F1215"/>
    <mergeCell ref="A1216:A1217"/>
    <mergeCell ref="B1216:B1217"/>
    <mergeCell ref="C1216:C1217"/>
    <mergeCell ref="D1216:D1217"/>
    <mergeCell ref="E1216:E1217"/>
    <mergeCell ref="F1216:F1217"/>
    <mergeCell ref="A1218:A1219"/>
    <mergeCell ref="B1218:B1219"/>
    <mergeCell ref="C1218:C1219"/>
    <mergeCell ref="E1218:E1219"/>
    <mergeCell ref="F1218:F1219"/>
    <mergeCell ref="A1220:A1221"/>
    <mergeCell ref="B1220:B1221"/>
    <mergeCell ref="C1220:C1221"/>
    <mergeCell ref="E1220:E1221"/>
    <mergeCell ref="F1220:F1221"/>
    <mergeCell ref="A1226:F1226"/>
    <mergeCell ref="A1227:F1227"/>
    <mergeCell ref="A1230:A1231"/>
    <mergeCell ref="B1230:B1231"/>
    <mergeCell ref="C1230:C1231"/>
    <mergeCell ref="E1230:E1231"/>
    <mergeCell ref="F1230:F1231"/>
    <mergeCell ref="A1232:A1233"/>
    <mergeCell ref="B1232:B1233"/>
    <mergeCell ref="C1232:C1233"/>
    <mergeCell ref="E1232:E1233"/>
    <mergeCell ref="F1232:F1233"/>
    <mergeCell ref="A1234:A1235"/>
    <mergeCell ref="B1234:B1235"/>
    <mergeCell ref="C1234:C1235"/>
    <mergeCell ref="E1234:E1235"/>
    <mergeCell ref="F1234:F1235"/>
    <mergeCell ref="A1236:A1237"/>
    <mergeCell ref="B1236:B1237"/>
    <mergeCell ref="C1236:C1237"/>
    <mergeCell ref="D1236:D1237"/>
    <mergeCell ref="E1236:E1237"/>
    <mergeCell ref="F1236:F1237"/>
    <mergeCell ref="A1238:A1239"/>
    <mergeCell ref="B1238:B1239"/>
    <mergeCell ref="C1238:C1239"/>
    <mergeCell ref="E1238:E1239"/>
    <mergeCell ref="F1238:F1239"/>
    <mergeCell ref="A1240:A1241"/>
    <mergeCell ref="B1240:B1241"/>
    <mergeCell ref="C1240:C1241"/>
    <mergeCell ref="E1240:E1241"/>
    <mergeCell ref="F1240:F12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2014-04-18T13:00:18Z</dcterms:modified>
  <cp:category/>
  <cp:version/>
  <cp:contentType/>
  <cp:contentStatus/>
  <cp:revision>1</cp:revision>
</cp:coreProperties>
</file>